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2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3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1.在留資格申請書類/申請書類＿学校作成フォーム/履歴書式＿ENG/"/>
    </mc:Choice>
  </mc:AlternateContent>
  <xr:revisionPtr revIDLastSave="171" documentId="13_ncr:1_{25AEF8D6-636C-4DC3-B1E0-8B801B1B6D97}" xr6:coauthVersionLast="47" xr6:coauthVersionMax="47" xr10:uidLastSave="{C6945806-891B-4C08-94AF-C24AFF4098D1}"/>
  <bookViews>
    <workbookView xWindow="-120" yWindow="-120" windowWidth="20730" windowHeight="11760" activeTab="2" xr2:uid="{00000000-000D-0000-FFFF-FFFF00000000}"/>
  </bookViews>
  <sheets>
    <sheet name="App-P1" sheetId="1" r:id="rId1"/>
    <sheet name="App-P2" sheetId="2" r:id="rId2"/>
    <sheet name="App-P3" sheetId="3" r:id="rId3"/>
    <sheet name="版下" sheetId="9" state="hidden" r:id="rId4"/>
  </sheets>
  <definedNames>
    <definedName name="_xlnm.Print_Area" localSheetId="0">'App-P1'!$A$1:$AN$57</definedName>
    <definedName name="_xlnm.Print_Area" localSheetId="1">'App-P2'!$A$1:$AL$65</definedName>
    <definedName name="_xlnm.Print_Area" localSheetId="2">'App-P3'!$A$1:$AM$66</definedName>
  </definedNames>
  <calcPr calcId="181029"/>
</workbook>
</file>

<file path=xl/calcChain.xml><?xml version="1.0" encoding="utf-8"?>
<calcChain xmlns="http://schemas.openxmlformats.org/spreadsheetml/2006/main">
  <c r="D36" i="9" l="1"/>
  <c r="AB41" i="9"/>
  <c r="AB40" i="9"/>
  <c r="AN2" i="9"/>
  <c r="AO22" i="9"/>
  <c r="AM2" i="9"/>
  <c r="AA15" i="9"/>
  <c r="AO2" i="9" s="1"/>
  <c r="F43" i="9" l="1"/>
  <c r="E43" i="9"/>
  <c r="D43" i="9"/>
  <c r="F42" i="9"/>
  <c r="E42" i="9"/>
  <c r="D42" i="9"/>
  <c r="F41" i="9"/>
  <c r="E41" i="9"/>
  <c r="D41" i="9"/>
  <c r="F40" i="9" l="1"/>
  <c r="E40" i="9"/>
  <c r="D40" i="9"/>
  <c r="F39" i="9"/>
  <c r="F38" i="9"/>
  <c r="F37" i="9"/>
  <c r="E39" i="9"/>
  <c r="D39" i="9"/>
  <c r="E38" i="9"/>
  <c r="D38" i="9"/>
  <c r="E37" i="9"/>
  <c r="D37" i="9"/>
  <c r="F36" i="9"/>
  <c r="E36" i="9"/>
  <c r="L35" i="9"/>
  <c r="L34" i="9"/>
  <c r="L33" i="9"/>
  <c r="L32" i="9"/>
  <c r="L31" i="9"/>
  <c r="L30" i="9"/>
  <c r="L29" i="9"/>
  <c r="L28" i="9"/>
  <c r="L27" i="9"/>
  <c r="L26" i="9"/>
  <c r="L25" i="9"/>
  <c r="L24" i="9"/>
  <c r="AB39" i="9" l="1"/>
  <c r="AB38" i="9"/>
  <c r="AB37" i="9"/>
  <c r="AB36" i="9"/>
  <c r="AB35" i="9"/>
  <c r="AB34" i="9"/>
  <c r="AB33" i="9"/>
  <c r="AB32" i="9"/>
  <c r="AB31" i="9"/>
  <c r="AB30" i="9"/>
  <c r="AB29" i="9"/>
  <c r="AM4" i="9"/>
  <c r="AM3" i="9"/>
  <c r="AL2" i="9"/>
  <c r="AK2" i="9"/>
  <c r="AJ3" i="9"/>
  <c r="AJ2" i="9"/>
  <c r="AI6" i="9"/>
  <c r="AI5" i="9"/>
  <c r="AI4" i="9"/>
  <c r="AI3" i="9"/>
  <c r="AI2" i="9"/>
  <c r="AB48" i="9" l="1"/>
  <c r="AH3" i="9"/>
  <c r="AH2" i="9"/>
  <c r="AG9" i="9"/>
  <c r="AP9" i="9" s="1"/>
  <c r="AG8" i="9"/>
  <c r="AP8" i="9" s="1"/>
  <c r="AG7" i="9"/>
  <c r="AP7" i="9" s="1"/>
  <c r="AG6" i="9"/>
  <c r="AG5" i="9"/>
  <c r="AG4" i="9"/>
  <c r="AG3" i="9"/>
  <c r="AG2" i="9"/>
  <c r="AF2" i="9"/>
  <c r="AE6" i="9"/>
  <c r="AE5" i="9"/>
  <c r="AE4" i="9"/>
  <c r="AE3" i="9"/>
  <c r="AE2" i="9"/>
  <c r="AD2" i="9"/>
  <c r="AC3" i="9"/>
  <c r="AC2" i="9"/>
  <c r="AB3" i="9"/>
  <c r="AB2" i="9"/>
  <c r="AD11" i="3" l="1"/>
  <c r="AP2" i="9"/>
  <c r="AP6" i="9"/>
  <c r="AP5" i="9"/>
  <c r="AP4" i="9"/>
  <c r="AP3" i="9"/>
  <c r="L23" i="9" l="1"/>
  <c r="L22" i="9"/>
  <c r="L21" i="9"/>
  <c r="L20" i="9"/>
  <c r="L19" i="9"/>
  <c r="L18" i="9"/>
  <c r="E48" i="9" l="1"/>
  <c r="G25" i="9" l="1"/>
  <c r="G21" i="9"/>
  <c r="G17" i="9" l="1"/>
  <c r="G16" i="9"/>
  <c r="E46" i="9" l="1"/>
  <c r="W18" i="9" l="1"/>
  <c r="W17" i="9"/>
  <c r="E51" i="9" l="1"/>
  <c r="E50" i="9"/>
  <c r="E47" i="9"/>
  <c r="E45" i="9"/>
  <c r="I24" i="9" l="1"/>
  <c r="I20" i="9"/>
  <c r="H24" i="9"/>
  <c r="H20" i="9"/>
  <c r="G24" i="9"/>
  <c r="G20" i="9"/>
  <c r="H16" i="9"/>
  <c r="I16" i="9"/>
  <c r="AJ27" i="2"/>
</calcChain>
</file>

<file path=xl/sharedStrings.xml><?xml version="1.0" encoding="utf-8"?>
<sst xmlns="http://schemas.openxmlformats.org/spreadsheetml/2006/main" count="556" uniqueCount="422">
  <si>
    <t>(</t>
    <phoneticPr fontId="1" type="noConversion"/>
  </si>
  <si>
    <t>~</t>
    <phoneticPr fontId="1" type="noConversion"/>
  </si>
  <si>
    <t>在留期間</t>
    <rPh sb="0" eb="2">
      <t>ザイリュウ</t>
    </rPh>
    <rPh sb="2" eb="4">
      <t>キカン</t>
    </rPh>
    <phoneticPr fontId="15"/>
  </si>
  <si>
    <t>性別</t>
    <rPh sb="0" eb="2">
      <t>セイベツ</t>
    </rPh>
    <phoneticPr fontId="15"/>
  </si>
  <si>
    <t>男</t>
    <rPh sb="0" eb="1">
      <t>オトコ</t>
    </rPh>
    <phoneticPr fontId="15"/>
  </si>
  <si>
    <t>女</t>
    <rPh sb="0" eb="1">
      <t>オンナ</t>
    </rPh>
    <phoneticPr fontId="15"/>
  </si>
  <si>
    <t>配偶者</t>
    <rPh sb="0" eb="3">
      <t>ハイグウシャ</t>
    </rPh>
    <phoneticPr fontId="15"/>
  </si>
  <si>
    <t>無</t>
    <rPh sb="0" eb="1">
      <t>ナシ</t>
    </rPh>
    <phoneticPr fontId="15"/>
  </si>
  <si>
    <t>有</t>
    <rPh sb="0" eb="1">
      <t>アリ</t>
    </rPh>
    <phoneticPr fontId="15"/>
  </si>
  <si>
    <t>進路</t>
    <rPh sb="0" eb="2">
      <t>シンロ</t>
    </rPh>
    <phoneticPr fontId="15"/>
  </si>
  <si>
    <t>帰国</t>
    <rPh sb="0" eb="2">
      <t>キコク</t>
    </rPh>
    <phoneticPr fontId="15"/>
  </si>
  <si>
    <t>大学院</t>
    <rPh sb="0" eb="2">
      <t>ダイガク</t>
    </rPh>
    <rPh sb="2" eb="3">
      <t>イン</t>
    </rPh>
    <phoneticPr fontId="15"/>
  </si>
  <si>
    <t>大学</t>
    <rPh sb="0" eb="2">
      <t>ダイガク</t>
    </rPh>
    <phoneticPr fontId="15"/>
  </si>
  <si>
    <t>短大</t>
    <rPh sb="0" eb="2">
      <t>タンダイ</t>
    </rPh>
    <phoneticPr fontId="15"/>
  </si>
  <si>
    <t>専門学校</t>
    <rPh sb="0" eb="2">
      <t>センモン</t>
    </rPh>
    <rPh sb="2" eb="4">
      <t>ガッコウ</t>
    </rPh>
    <phoneticPr fontId="15"/>
  </si>
  <si>
    <t>その他</t>
    <rPh sb="2" eb="3">
      <t>タ</t>
    </rPh>
    <phoneticPr fontId="15"/>
  </si>
  <si>
    <t>大使館</t>
    <rPh sb="0" eb="3">
      <t>タイシカン</t>
    </rPh>
    <phoneticPr fontId="15"/>
  </si>
  <si>
    <t>在ホーチミン日本国総領事館</t>
    <phoneticPr fontId="15"/>
  </si>
  <si>
    <t>在ベトナム日本国大使館</t>
    <phoneticPr fontId="15"/>
  </si>
  <si>
    <t>旅券</t>
    <rPh sb="0" eb="2">
      <t>リョケン</t>
    </rPh>
    <phoneticPr fontId="15"/>
  </si>
  <si>
    <t>有</t>
    <rPh sb="0" eb="1">
      <t>ア</t>
    </rPh>
    <phoneticPr fontId="15"/>
  </si>
  <si>
    <t>無</t>
    <rPh sb="0" eb="1">
      <t>ナシ</t>
    </rPh>
    <phoneticPr fontId="15"/>
  </si>
  <si>
    <t>来日歴</t>
    <rPh sb="0" eb="2">
      <t>ライニチ</t>
    </rPh>
    <rPh sb="2" eb="3">
      <t>レキ</t>
    </rPh>
    <phoneticPr fontId="15"/>
  </si>
  <si>
    <t>退去</t>
    <rPh sb="0" eb="2">
      <t>タイキョ</t>
    </rPh>
    <phoneticPr fontId="15"/>
  </si>
  <si>
    <t>犯罪歴</t>
    <rPh sb="0" eb="3">
      <t>ハンザイレキ</t>
    </rPh>
    <phoneticPr fontId="15"/>
  </si>
  <si>
    <t>学歴</t>
    <rPh sb="0" eb="2">
      <t>ガクレキ</t>
    </rPh>
    <phoneticPr fontId="15"/>
  </si>
  <si>
    <t>修士</t>
    <rPh sb="0" eb="2">
      <t>シュウシ</t>
    </rPh>
    <phoneticPr fontId="15"/>
  </si>
  <si>
    <t>博士</t>
    <rPh sb="0" eb="2">
      <t>ハカセ</t>
    </rPh>
    <phoneticPr fontId="15"/>
  </si>
  <si>
    <t>大学</t>
    <rPh sb="0" eb="2">
      <t>ダイガク</t>
    </rPh>
    <phoneticPr fontId="15"/>
  </si>
  <si>
    <t>短大</t>
    <rPh sb="0" eb="2">
      <t>タンダイ</t>
    </rPh>
    <phoneticPr fontId="15"/>
  </si>
  <si>
    <t>専門学校</t>
    <rPh sb="0" eb="2">
      <t>センモン</t>
    </rPh>
    <rPh sb="2" eb="4">
      <t>ガッコウ</t>
    </rPh>
    <phoneticPr fontId="15"/>
  </si>
  <si>
    <t>高校</t>
    <rPh sb="0" eb="2">
      <t>コウコウ</t>
    </rPh>
    <phoneticPr fontId="15"/>
  </si>
  <si>
    <t>卒業</t>
    <phoneticPr fontId="15"/>
  </si>
  <si>
    <t>在籍</t>
    <rPh sb="0" eb="2">
      <t>ザイセキ</t>
    </rPh>
    <phoneticPr fontId="15"/>
  </si>
  <si>
    <t>在学中</t>
    <phoneticPr fontId="15"/>
  </si>
  <si>
    <t>休学中</t>
    <phoneticPr fontId="15"/>
  </si>
  <si>
    <t>中退</t>
    <phoneticPr fontId="15"/>
  </si>
  <si>
    <t>JLPT</t>
    <phoneticPr fontId="15"/>
  </si>
  <si>
    <t>合格</t>
    <rPh sb="0" eb="2">
      <t>ゴウカク</t>
    </rPh>
    <phoneticPr fontId="15"/>
  </si>
  <si>
    <t>不合格</t>
    <rPh sb="0" eb="3">
      <t>フゴウカク</t>
    </rPh>
    <phoneticPr fontId="15"/>
  </si>
  <si>
    <t>予定</t>
    <rPh sb="0" eb="2">
      <t>ヨテイ</t>
    </rPh>
    <phoneticPr fontId="15"/>
  </si>
  <si>
    <t>NAT TEST</t>
    <phoneticPr fontId="15"/>
  </si>
  <si>
    <t>その他</t>
    <rPh sb="2" eb="3">
      <t>タ</t>
    </rPh>
    <phoneticPr fontId="15"/>
  </si>
  <si>
    <t>N5</t>
    <phoneticPr fontId="15"/>
  </si>
  <si>
    <t>N2</t>
    <phoneticPr fontId="15"/>
  </si>
  <si>
    <t>N3</t>
    <phoneticPr fontId="15"/>
  </si>
  <si>
    <t>N4</t>
    <phoneticPr fontId="15"/>
  </si>
  <si>
    <t>受験年</t>
    <rPh sb="0" eb="2">
      <t>ジュケン</t>
    </rPh>
    <rPh sb="2" eb="3">
      <t>ネン</t>
    </rPh>
    <phoneticPr fontId="15"/>
  </si>
  <si>
    <t>受験月</t>
    <rPh sb="0" eb="2">
      <t>ジュケン</t>
    </rPh>
    <rPh sb="2" eb="3">
      <t>ガツ</t>
    </rPh>
    <phoneticPr fontId="15"/>
  </si>
  <si>
    <t>レベル</t>
    <phoneticPr fontId="15"/>
  </si>
  <si>
    <t>2級</t>
    <rPh sb="1" eb="2">
      <t>キュウ</t>
    </rPh>
    <phoneticPr fontId="15"/>
  </si>
  <si>
    <t>3級</t>
    <rPh sb="1" eb="2">
      <t>キュウ</t>
    </rPh>
    <phoneticPr fontId="15"/>
  </si>
  <si>
    <t>4級</t>
    <rPh sb="1" eb="2">
      <t>キュウ</t>
    </rPh>
    <phoneticPr fontId="15"/>
  </si>
  <si>
    <t>5級</t>
    <rPh sb="1" eb="2">
      <t>キュウ</t>
    </rPh>
    <phoneticPr fontId="15"/>
  </si>
  <si>
    <t xml:space="preserve">( </t>
    <phoneticPr fontId="1" type="noConversion"/>
  </si>
  <si>
    <t>)</t>
    <phoneticPr fontId="1" type="noConversion"/>
  </si>
  <si>
    <t>経費支弁者</t>
    <rPh sb="0" eb="2">
      <t>ケイヒ</t>
    </rPh>
    <rPh sb="2" eb="4">
      <t>シベン</t>
    </rPh>
    <rPh sb="4" eb="5">
      <t>シャ</t>
    </rPh>
    <phoneticPr fontId="15"/>
  </si>
  <si>
    <t>1人</t>
    <rPh sb="1" eb="2">
      <t>ニン</t>
    </rPh>
    <phoneticPr fontId="15"/>
  </si>
  <si>
    <t>2人</t>
    <rPh sb="1" eb="2">
      <t>ニン</t>
    </rPh>
    <phoneticPr fontId="15"/>
  </si>
  <si>
    <t>区分</t>
    <rPh sb="0" eb="2">
      <t>クブン</t>
    </rPh>
    <phoneticPr fontId="15"/>
  </si>
  <si>
    <t>父</t>
    <rPh sb="0" eb="1">
      <t>チチ</t>
    </rPh>
    <phoneticPr fontId="15"/>
  </si>
  <si>
    <t>母</t>
    <rPh sb="0" eb="1">
      <t>ハハ</t>
    </rPh>
    <phoneticPr fontId="15"/>
  </si>
  <si>
    <t>家族</t>
    <rPh sb="0" eb="2">
      <t>カゾク</t>
    </rPh>
    <phoneticPr fontId="15"/>
  </si>
  <si>
    <t>経費支弁者</t>
    <rPh sb="0" eb="2">
      <t>ケイヒ</t>
    </rPh>
    <rPh sb="2" eb="4">
      <t>シベン</t>
    </rPh>
    <rPh sb="4" eb="5">
      <t>シャ</t>
    </rPh>
    <phoneticPr fontId="15"/>
  </si>
  <si>
    <t>いいえ</t>
    <phoneticPr fontId="15"/>
  </si>
  <si>
    <t>はい</t>
    <phoneticPr fontId="15"/>
  </si>
  <si>
    <t>同居1</t>
    <rPh sb="0" eb="2">
      <t>ドウキョ</t>
    </rPh>
    <phoneticPr fontId="15"/>
  </si>
  <si>
    <t>同居2</t>
    <rPh sb="0" eb="2">
      <t>ドウキョ</t>
    </rPh>
    <phoneticPr fontId="15"/>
  </si>
  <si>
    <t>TOP-J</t>
    <phoneticPr fontId="15"/>
  </si>
  <si>
    <t>中級A</t>
    <rPh sb="0" eb="2">
      <t>チュウキュウ</t>
    </rPh>
    <phoneticPr fontId="15"/>
  </si>
  <si>
    <t>中級B</t>
    <rPh sb="0" eb="2">
      <t>チュウキュウ</t>
    </rPh>
    <phoneticPr fontId="15"/>
  </si>
  <si>
    <t>中級C</t>
    <rPh sb="0" eb="2">
      <t>チュウキュウ</t>
    </rPh>
    <phoneticPr fontId="15"/>
  </si>
  <si>
    <t>初級A</t>
    <rPh sb="0" eb="2">
      <t>ショキュウ</t>
    </rPh>
    <phoneticPr fontId="15"/>
  </si>
  <si>
    <t>初級B</t>
    <rPh sb="0" eb="2">
      <t>ショキュウ</t>
    </rPh>
    <phoneticPr fontId="15"/>
  </si>
  <si>
    <t>BJT</t>
    <phoneticPr fontId="15"/>
  </si>
  <si>
    <t>J1</t>
    <phoneticPr fontId="15"/>
  </si>
  <si>
    <t>J2</t>
    <phoneticPr fontId="15"/>
  </si>
  <si>
    <t>J3</t>
  </si>
  <si>
    <t>J4</t>
  </si>
  <si>
    <t>J5</t>
  </si>
  <si>
    <t>J.TEST</t>
    <phoneticPr fontId="15"/>
  </si>
  <si>
    <t>準A級</t>
    <rPh sb="0" eb="1">
      <t>ジュン</t>
    </rPh>
    <rPh sb="2" eb="3">
      <t>キュウ</t>
    </rPh>
    <phoneticPr fontId="15"/>
  </si>
  <si>
    <t>B級</t>
    <rPh sb="1" eb="2">
      <t>キュウ</t>
    </rPh>
    <phoneticPr fontId="15"/>
  </si>
  <si>
    <t>準B級</t>
    <rPh sb="0" eb="1">
      <t>ジュン</t>
    </rPh>
    <rPh sb="2" eb="3">
      <t>キュウ</t>
    </rPh>
    <phoneticPr fontId="15"/>
  </si>
  <si>
    <t>C級</t>
    <rPh sb="1" eb="2">
      <t>キュウ</t>
    </rPh>
    <phoneticPr fontId="15"/>
  </si>
  <si>
    <t>D級</t>
    <rPh sb="1" eb="2">
      <t>キュウ</t>
    </rPh>
    <phoneticPr fontId="15"/>
  </si>
  <si>
    <t>準D級</t>
    <rPh sb="0" eb="1">
      <t>ジュン</t>
    </rPh>
    <rPh sb="2" eb="3">
      <t>キュウ</t>
    </rPh>
    <phoneticPr fontId="15"/>
  </si>
  <si>
    <t>E級</t>
    <rPh sb="1" eb="2">
      <t>キュウ</t>
    </rPh>
    <phoneticPr fontId="15"/>
  </si>
  <si>
    <t>F級</t>
    <rPh sb="1" eb="2">
      <t>キュウ</t>
    </rPh>
    <phoneticPr fontId="15"/>
  </si>
  <si>
    <t>STBJ</t>
    <phoneticPr fontId="15"/>
  </si>
  <si>
    <t>BJ2</t>
  </si>
  <si>
    <t>BJ3</t>
  </si>
  <si>
    <t>BJ4</t>
  </si>
  <si>
    <t>BJ5</t>
  </si>
  <si>
    <t>J-cert</t>
    <phoneticPr fontId="15"/>
  </si>
  <si>
    <t>準上級</t>
    <rPh sb="0" eb="1">
      <t>ジュン</t>
    </rPh>
    <rPh sb="1" eb="2">
      <t>ジョウ</t>
    </rPh>
    <rPh sb="2" eb="3">
      <t>キュウ</t>
    </rPh>
    <phoneticPr fontId="15"/>
  </si>
  <si>
    <t>中級</t>
    <rPh sb="0" eb="2">
      <t>チュウキュウ</t>
    </rPh>
    <phoneticPr fontId="15"/>
  </si>
  <si>
    <t>準中級</t>
    <rPh sb="0" eb="1">
      <t>ジュン</t>
    </rPh>
    <rPh sb="1" eb="2">
      <t>チュウ</t>
    </rPh>
    <rPh sb="2" eb="3">
      <t>キュウ</t>
    </rPh>
    <phoneticPr fontId="15"/>
  </si>
  <si>
    <t>空欄操作</t>
    <rPh sb="0" eb="2">
      <t>クウラン</t>
    </rPh>
    <rPh sb="2" eb="4">
      <t>ソウサ</t>
    </rPh>
    <phoneticPr fontId="15"/>
  </si>
  <si>
    <t>日本語学習歴</t>
    <rPh sb="0" eb="3">
      <t>ニホンゴ</t>
    </rPh>
    <rPh sb="3" eb="5">
      <t>ガクシュウ</t>
    </rPh>
    <rPh sb="5" eb="6">
      <t>レキ</t>
    </rPh>
    <phoneticPr fontId="15"/>
  </si>
  <si>
    <t>学歴ラスト</t>
    <rPh sb="0" eb="2">
      <t>ガクレキ</t>
    </rPh>
    <phoneticPr fontId="15"/>
  </si>
  <si>
    <t>職歴1</t>
    <rPh sb="0" eb="2">
      <t>ショクレキ</t>
    </rPh>
    <phoneticPr fontId="15"/>
  </si>
  <si>
    <t>職歴2</t>
    <rPh sb="0" eb="2">
      <t>ショクレキ</t>
    </rPh>
    <phoneticPr fontId="15"/>
  </si>
  <si>
    <t>職歴3</t>
    <rPh sb="0" eb="2">
      <t>ショクレキ</t>
    </rPh>
    <phoneticPr fontId="15"/>
  </si>
  <si>
    <t>2行目</t>
    <rPh sb="1" eb="2">
      <t>ギョウ</t>
    </rPh>
    <rPh sb="2" eb="3">
      <t>メ</t>
    </rPh>
    <phoneticPr fontId="15"/>
  </si>
  <si>
    <t>3行目</t>
    <rPh sb="1" eb="2">
      <t>ギョウ</t>
    </rPh>
    <rPh sb="2" eb="3">
      <t>メ</t>
    </rPh>
    <phoneticPr fontId="15"/>
  </si>
  <si>
    <t>リスト1</t>
    <phoneticPr fontId="15"/>
  </si>
  <si>
    <t>リスト2</t>
  </si>
  <si>
    <t>リスト3</t>
  </si>
  <si>
    <t>続柄</t>
    <rPh sb="0" eb="2">
      <t>ゾクガラ</t>
    </rPh>
    <phoneticPr fontId="21"/>
  </si>
  <si>
    <t>就職</t>
    <rPh sb="0" eb="2">
      <t>シュウショク</t>
    </rPh>
    <phoneticPr fontId="15"/>
  </si>
  <si>
    <t>同居3</t>
    <rPh sb="0" eb="2">
      <t>ドウキョ</t>
    </rPh>
    <phoneticPr fontId="15"/>
  </si>
  <si>
    <t>学制</t>
    <rPh sb="0" eb="2">
      <t>ガクセイ</t>
    </rPh>
    <phoneticPr fontId="15"/>
  </si>
  <si>
    <t>全日制</t>
    <rPh sb="0" eb="3">
      <t>ゼンニチセイ</t>
    </rPh>
    <phoneticPr fontId="15"/>
  </si>
  <si>
    <t>通信制</t>
    <rPh sb="0" eb="3">
      <t>ツウシンセイ</t>
    </rPh>
    <phoneticPr fontId="15"/>
  </si>
  <si>
    <t/>
  </si>
  <si>
    <t>国名</t>
    <rPh sb="0" eb="2">
      <t>コクメイ</t>
    </rPh>
    <phoneticPr fontId="2"/>
  </si>
  <si>
    <t>ベトナム</t>
    <phoneticPr fontId="15"/>
  </si>
  <si>
    <t>カンボジア</t>
    <phoneticPr fontId="15"/>
  </si>
  <si>
    <t>ネパール</t>
    <phoneticPr fontId="15"/>
  </si>
  <si>
    <t>インド</t>
    <phoneticPr fontId="15"/>
  </si>
  <si>
    <t>スリランカ</t>
    <phoneticPr fontId="15"/>
  </si>
  <si>
    <t>中国</t>
    <rPh sb="0" eb="2">
      <t>チュウゴク</t>
    </rPh>
    <phoneticPr fontId="15"/>
  </si>
  <si>
    <t>台湾</t>
    <rPh sb="0" eb="2">
      <t>タイワン</t>
    </rPh>
    <phoneticPr fontId="15"/>
  </si>
  <si>
    <t>インドネシア</t>
    <phoneticPr fontId="15"/>
  </si>
  <si>
    <t>タイ</t>
    <phoneticPr fontId="15"/>
  </si>
  <si>
    <t>バングラデシュ</t>
    <phoneticPr fontId="15"/>
  </si>
  <si>
    <t>ブータン</t>
    <phoneticPr fontId="15"/>
  </si>
  <si>
    <t>フィリピン</t>
    <phoneticPr fontId="15"/>
  </si>
  <si>
    <t>リスト化</t>
    <rPh sb="3" eb="4">
      <t>カ</t>
    </rPh>
    <phoneticPr fontId="15"/>
  </si>
  <si>
    <t>ベトナム社会主義共和国
Socialist Republic of Vietnam</t>
    <phoneticPr fontId="15"/>
  </si>
  <si>
    <t>カンボジア王国
Kingdom of Cambodia</t>
    <phoneticPr fontId="15"/>
  </si>
  <si>
    <t>ネパール連邦民主共和国
Federal Democratic Republic of Nepal</t>
    <phoneticPr fontId="15"/>
  </si>
  <si>
    <t>インド共和国
Republic of India</t>
    <phoneticPr fontId="15"/>
  </si>
  <si>
    <t>スリランカ民主社会主義共和国
Democratic Socialist Republic of Sri Lanka</t>
    <phoneticPr fontId="15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</si>
  <si>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</si>
  <si>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15"/>
  </si>
  <si>
    <t>インドネシア共和国
Republic of Indonesia</t>
    <phoneticPr fontId="15"/>
  </si>
  <si>
    <t>タイ王国
Kingdom of Thailand</t>
    <phoneticPr fontId="15"/>
  </si>
  <si>
    <t>バングラデシュ人民共和国
People's Republic of Bangladesh</t>
    <phoneticPr fontId="15"/>
  </si>
  <si>
    <t>ブータン王国
Kingdom of Bhutan</t>
    <phoneticPr fontId="15"/>
  </si>
  <si>
    <t>フィリピン共和国
Republic of the Philippines</t>
    <phoneticPr fontId="15"/>
  </si>
  <si>
    <t>在ベトナム日本国大使館
Viet Nam Embassy of Japan</t>
    <phoneticPr fontId="15"/>
  </si>
  <si>
    <t>在カンボジア日本国大使館
Cambodia　Ambassade du Japon</t>
    <phoneticPr fontId="15"/>
  </si>
  <si>
    <t>在ネパール日本国大使館
Nepal　Embassy of Japan</t>
    <phoneticPr fontId="15"/>
  </si>
  <si>
    <t>在インド日本国大使館
India　Embassy of Japan</t>
    <phoneticPr fontId="15"/>
  </si>
  <si>
    <t>在スリランカ日本国大使館
Sri Lanka　Embassy of Japan</t>
    <phoneticPr fontId="15"/>
  </si>
  <si>
    <t>在中華人民共和国日本国大使館
People's Republic of China　 Embassy of Japan</t>
    <phoneticPr fontId="15"/>
  </si>
  <si>
    <t>台北事務所</t>
    <phoneticPr fontId="15"/>
  </si>
  <si>
    <t>在インドネシア日本国大使館
Indonesia　Embassy of Japan</t>
    <phoneticPr fontId="15"/>
  </si>
  <si>
    <t>在タイ日本国大使館
Thailand　Embassy of Japan</t>
    <phoneticPr fontId="15"/>
  </si>
  <si>
    <t>在バングラデシュ日本国大使館
Bangladesh　Embassy of Japan</t>
    <phoneticPr fontId="15"/>
  </si>
  <si>
    <t>在フィリピン日本国大使館
Philippines　Embassy of Japan</t>
    <phoneticPr fontId="15"/>
  </si>
  <si>
    <t>在ホーチミン日本国総領事館
Ho Chi Minh Consulate-General of Japan</t>
    <phoneticPr fontId="15"/>
  </si>
  <si>
    <t>在シェムリアップ領事事務所
Siem Reap　Consular Office of Japan</t>
    <phoneticPr fontId="15"/>
  </si>
  <si>
    <t>在コルカタ日本国総領事館
Kolkata　Consulate-General of Japan</t>
    <phoneticPr fontId="15"/>
  </si>
  <si>
    <t>在広州日本国総領事館
Guangzhou　Consulate-General of Japan</t>
    <phoneticPr fontId="15"/>
  </si>
  <si>
    <t>高雄事務所</t>
    <phoneticPr fontId="15"/>
  </si>
  <si>
    <t>在スラバヤ日本国総領事館
Surabaya　Consulate-General of Japan</t>
    <phoneticPr fontId="15"/>
  </si>
  <si>
    <t>在チェンマイ日本国総領事館
Chiangmai　Consulate-General of Japan</t>
    <phoneticPr fontId="15"/>
  </si>
  <si>
    <t>在ダバオ日本国総領事館
Davao　Consulate-General of Japan</t>
    <phoneticPr fontId="15"/>
  </si>
  <si>
    <t>在チェンナイ日本国総領事館
Chennai　Consulate-General of Japan</t>
    <phoneticPr fontId="15"/>
  </si>
  <si>
    <t>在上海日本国総領事館
Shanghai　Consulate-General of Japan</t>
    <phoneticPr fontId="15"/>
  </si>
  <si>
    <t>在デンパサール日本国総領事館
Denpasar　Consulate-General of Japan</t>
    <phoneticPr fontId="15"/>
  </si>
  <si>
    <t>在セブ領事事務所
Cebu　Consular Office of Japan in Cebu</t>
    <phoneticPr fontId="15"/>
  </si>
  <si>
    <t>在ベンガルール日本国総領事館
Bengaluru　Consulate-General of Japan</t>
    <phoneticPr fontId="15"/>
  </si>
  <si>
    <t>在重慶日本国総領事館
Chongqing　Consulate-General of Japan</t>
    <phoneticPr fontId="15"/>
  </si>
  <si>
    <t>在メダン日本国総領事館
Medan　Consulate-General of Japan</t>
    <phoneticPr fontId="15"/>
  </si>
  <si>
    <t>在ムンバイ日本国総領事館
Mumbai　Consulate-General of Japan</t>
    <phoneticPr fontId="15"/>
  </si>
  <si>
    <t>在瀋陽日本国総領事館
Shenyang　Consulate-General of Japan</t>
    <phoneticPr fontId="15"/>
  </si>
  <si>
    <t>在マカッサル領事事務所
Makassar　Consular Office of Japan</t>
    <phoneticPr fontId="15"/>
  </si>
  <si>
    <t>在青島日本国総領事館
Qingdao　Consulate-General of Japan</t>
    <phoneticPr fontId="15"/>
  </si>
  <si>
    <t>国際番号</t>
    <rPh sb="0" eb="2">
      <t>コクサイ</t>
    </rPh>
    <rPh sb="2" eb="4">
      <t>バンゴウ</t>
    </rPh>
    <phoneticPr fontId="15"/>
  </si>
  <si>
    <t>在香港日本国総領事館
Hong Kong　Consulate-General of Japan</t>
    <phoneticPr fontId="15"/>
  </si>
  <si>
    <t>在大連領事事務所
Consular Office of Japan in Dalian</t>
    <phoneticPr fontId="15"/>
  </si>
  <si>
    <t>JLCT</t>
    <phoneticPr fontId="15"/>
  </si>
  <si>
    <t>モンゴル</t>
    <phoneticPr fontId="15"/>
  </si>
  <si>
    <t>在モンゴル日本国大使館
Embassy of Japan in Mongolia</t>
    <phoneticPr fontId="15"/>
  </si>
  <si>
    <t>モンゴル国
Mongolia</t>
    <phoneticPr fontId="15"/>
  </si>
  <si>
    <t>選択肢</t>
    <rPh sb="0" eb="3">
      <t>センタクシ</t>
    </rPh>
    <phoneticPr fontId="15"/>
  </si>
  <si>
    <t>モンゴル</t>
    <phoneticPr fontId="15"/>
  </si>
  <si>
    <t>Write the Alphabet in BLOCK LETTERS</t>
    <phoneticPr fontId="1" type="noConversion"/>
  </si>
  <si>
    <r>
      <rPr>
        <b/>
        <sz val="12"/>
        <color theme="1"/>
        <rFont val="ＭＳ Ｐ明朝"/>
        <family val="1"/>
        <charset val="128"/>
      </rPr>
      <t>経歴関係</t>
    </r>
    <r>
      <rPr>
        <b/>
        <sz val="12"/>
        <color theme="1"/>
        <rFont val="Times New Roman"/>
        <family val="1"/>
      </rPr>
      <t xml:space="preserve"> Personal Background</t>
    </r>
    <phoneticPr fontId="1" type="noConversion"/>
  </si>
  <si>
    <r>
      <rPr>
        <sz val="10"/>
        <color theme="1"/>
        <rFont val="ＭＳ Ｐ明朝"/>
        <family val="1"/>
        <charset val="128"/>
      </rPr>
      <t>内容</t>
    </r>
    <r>
      <rPr>
        <sz val="10"/>
        <color theme="1"/>
        <rFont val="Times New Roman"/>
        <family val="1"/>
      </rPr>
      <t xml:space="preserve"> Content</t>
    </r>
    <phoneticPr fontId="1" type="noConversion"/>
  </si>
  <si>
    <r>
      <rPr>
        <sz val="11"/>
        <color theme="1"/>
        <rFont val="ＭＳ Ｐ明朝"/>
        <family val="1"/>
        <charset val="128"/>
      </rPr>
      <t>無</t>
    </r>
    <r>
      <rPr>
        <sz val="11"/>
        <color theme="1"/>
        <rFont val="Times New Roman"/>
        <family val="1"/>
      </rPr>
      <t xml:space="preserve"> No</t>
    </r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</si>
  <si>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 xml:space="preserve"> Yes</t>
    </r>
    <phoneticPr fontId="1" type="noConversion"/>
  </si>
  <si>
    <r>
      <t>1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/1 Person</t>
    </r>
    <rPh sb="1" eb="2">
      <t>にん</t>
    </rPh>
    <phoneticPr fontId="1" type="noConversion"/>
  </si>
  <si>
    <r>
      <t>2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/2 People</t>
    </r>
    <phoneticPr fontId="1" type="noConversion"/>
  </si>
  <si>
    <r>
      <t>3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/3 People</t>
    </r>
    <rPh sb="1" eb="2">
      <t>にん</t>
    </rPh>
    <phoneticPr fontId="1" type="noConversion"/>
  </si>
  <si>
    <t>If there is GAP in your education back ground, please explain separately, what you have been doing in that period</t>
    <phoneticPr fontId="1" type="noConversion"/>
  </si>
  <si>
    <t>(ONLY for Applicants from China)</t>
    <phoneticPr fontId="1" type="noConversion"/>
  </si>
  <si>
    <t>Fill in from Primary Education to Last Education sequentially, Graduation Date must be same as given in the Certificate</t>
    <phoneticPr fontId="1" type="noConversion"/>
  </si>
  <si>
    <t>Filling Date</t>
    <phoneticPr fontId="1" type="noConversion"/>
  </si>
  <si>
    <t>夫Husband</t>
    <rPh sb="0" eb="1">
      <t>オット</t>
    </rPh>
    <phoneticPr fontId="21"/>
  </si>
  <si>
    <t>妻Wife</t>
    <rPh sb="0" eb="1">
      <t>ツマ</t>
    </rPh>
    <phoneticPr fontId="21"/>
  </si>
  <si>
    <t>子Child</t>
    <rPh sb="0" eb="1">
      <t>コ</t>
    </rPh>
    <phoneticPr fontId="21"/>
  </si>
  <si>
    <t>兄Elder Brother</t>
    <rPh sb="0" eb="1">
      <t>アニ</t>
    </rPh>
    <phoneticPr fontId="21"/>
  </si>
  <si>
    <t>姉Elder Sister</t>
    <rPh sb="0" eb="1">
      <t>アネ</t>
    </rPh>
    <phoneticPr fontId="21"/>
  </si>
  <si>
    <t>弟Younger Brother</t>
    <rPh sb="0" eb="1">
      <t>オトウト</t>
    </rPh>
    <phoneticPr fontId="21"/>
  </si>
  <si>
    <t>妹Younger Sister</t>
    <rPh sb="0" eb="1">
      <t>イモウト</t>
    </rPh>
    <phoneticPr fontId="21"/>
  </si>
  <si>
    <t>祖父Grandfather</t>
    <rPh sb="0" eb="2">
      <t>ソフ</t>
    </rPh>
    <phoneticPr fontId="21"/>
  </si>
  <si>
    <t>祖母Grandmother</t>
    <rPh sb="0" eb="2">
      <t>ソボ</t>
    </rPh>
    <phoneticPr fontId="21"/>
  </si>
  <si>
    <t>叔父Uncle</t>
    <rPh sb="0" eb="2">
      <t>オジ</t>
    </rPh>
    <phoneticPr fontId="21"/>
  </si>
  <si>
    <t>叔母Aunty</t>
    <rPh sb="0" eb="2">
      <t>オバ</t>
    </rPh>
    <phoneticPr fontId="21"/>
  </si>
  <si>
    <t>甥Nephew</t>
    <rPh sb="0" eb="1">
      <t>オイ</t>
    </rPh>
    <phoneticPr fontId="21"/>
  </si>
  <si>
    <t>姪Niece</t>
    <rPh sb="0" eb="1">
      <t>メイ</t>
    </rPh>
    <phoneticPr fontId="21"/>
  </si>
  <si>
    <t>孫Grandchild</t>
    <rPh sb="0" eb="1">
      <t>マゴ</t>
    </rPh>
    <phoneticPr fontId="21"/>
  </si>
  <si>
    <t>曾孫Great Grandchild</t>
    <rPh sb="0" eb="2">
      <t>ヒマゴ</t>
    </rPh>
    <phoneticPr fontId="21"/>
  </si>
  <si>
    <t>JCT1</t>
    <phoneticPr fontId="15"/>
  </si>
  <si>
    <t>JCT2</t>
    <phoneticPr fontId="15"/>
  </si>
  <si>
    <t>JCT3</t>
    <phoneticPr fontId="15"/>
  </si>
  <si>
    <t>JCT4</t>
    <phoneticPr fontId="15"/>
  </si>
  <si>
    <t>JCT5</t>
    <phoneticPr fontId="15"/>
  </si>
  <si>
    <t>In case of BLANK, you might have to explain it in separate sheet.</t>
    <phoneticPr fontId="1" type="noConversion"/>
  </si>
  <si>
    <t>Write 3 most recent record of entrance into Japan</t>
  </si>
  <si>
    <t xml:space="preserve">Attending normal class in university </t>
  </si>
  <si>
    <t xml:space="preserve">If the Nationality &amp; Region is not in the LIST, </t>
    <phoneticPr fontId="1" type="noConversion"/>
  </si>
  <si>
    <t>enter in the below BOX and select it again</t>
    <phoneticPr fontId="1" type="noConversion"/>
  </si>
  <si>
    <r>
      <rPr>
        <b/>
        <sz val="12"/>
        <color theme="1"/>
        <rFont val="ＭＳ Ｐ明朝"/>
        <family val="1"/>
        <charset val="128"/>
      </rPr>
      <t>コース</t>
    </r>
    <r>
      <rPr>
        <b/>
        <sz val="12"/>
        <color theme="1"/>
        <rFont val="Times New Roman"/>
        <family val="1"/>
      </rPr>
      <t xml:space="preserve"> Course</t>
    </r>
    <phoneticPr fontId="1" type="noConversion"/>
  </si>
  <si>
    <r>
      <rPr>
        <sz val="11"/>
        <color theme="1"/>
        <rFont val="ＭＳ Ｐ明朝"/>
        <family val="1"/>
        <charset val="128"/>
      </rPr>
      <t>長期留学</t>
    </r>
    <r>
      <rPr>
        <sz val="11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Long Term Study Abroad</t>
    </r>
    <phoneticPr fontId="1" type="noConversion"/>
  </si>
  <si>
    <r>
      <t>4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April</t>
    </r>
    <rPh sb="1" eb="2">
      <t>がつ</t>
    </rPh>
    <phoneticPr fontId="1" type="noConversion"/>
  </si>
  <si>
    <r>
      <t>10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October</t>
    </r>
    <phoneticPr fontId="1" type="noConversion"/>
  </si>
  <si>
    <r>
      <rPr>
        <sz val="10"/>
        <color theme="1"/>
        <rFont val="ＭＳ Ｐ明朝"/>
        <family val="1"/>
        <charset val="128"/>
      </rPr>
      <t>２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年コース</t>
    </r>
    <r>
      <rPr>
        <sz val="10"/>
        <color theme="1"/>
        <rFont val="Times New Roman"/>
        <family val="1"/>
      </rPr>
      <t xml:space="preserve"> 2 Years Course</t>
    </r>
    <phoneticPr fontId="1" type="noConversion"/>
  </si>
  <si>
    <r>
      <rPr>
        <sz val="10"/>
        <color theme="1"/>
        <rFont val="ＭＳ Ｐ明朝"/>
        <family val="1"/>
        <charset val="128"/>
      </rPr>
      <t>１年６ヶ月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コース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1 Year 6 Months</t>
    </r>
    <phoneticPr fontId="1" type="noConversion"/>
  </si>
  <si>
    <r>
      <t>7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July</t>
    </r>
    <phoneticPr fontId="1" type="noConversion"/>
  </si>
  <si>
    <r>
      <rPr>
        <sz val="10"/>
        <color theme="1"/>
        <rFont val="ＭＳ Ｐ明朝"/>
        <family val="1"/>
        <charset val="128"/>
      </rPr>
      <t>１年コース</t>
    </r>
    <r>
      <rPr>
        <sz val="10"/>
        <color theme="1"/>
        <rFont val="Times New Roman"/>
        <family val="1"/>
      </rPr>
      <t xml:space="preserve">  1 Year Course</t>
    </r>
    <phoneticPr fontId="1" type="noConversion"/>
  </si>
  <si>
    <r>
      <rPr>
        <sz val="10"/>
        <rFont val="ＭＳ Ｐ明朝"/>
        <family val="1"/>
        <charset val="128"/>
      </rPr>
      <t>１年</t>
    </r>
    <r>
      <rPr>
        <sz val="10"/>
        <rFont val="Times New Roman"/>
        <family val="1"/>
      </rPr>
      <t>9</t>
    </r>
    <r>
      <rPr>
        <sz val="10"/>
        <rFont val="ＭＳ Ｐ明朝"/>
        <family val="1"/>
        <charset val="128"/>
      </rPr>
      <t>カ月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コース</t>
    </r>
    <r>
      <rPr>
        <sz val="11"/>
        <rFont val="Times New Roman"/>
        <family val="1"/>
      </rPr>
      <t xml:space="preserve"> 1 Year 9 Months</t>
    </r>
    <rPh sb="4" eb="5">
      <t>げつ</t>
    </rPh>
    <phoneticPr fontId="1" type="noConversion"/>
  </si>
  <si>
    <r>
      <rPr>
        <b/>
        <sz val="12"/>
        <color theme="1"/>
        <rFont val="ＭＳ Ｐ明朝"/>
        <family val="1"/>
        <charset val="128"/>
      </rPr>
      <t>出願者本人</t>
    </r>
    <r>
      <rPr>
        <b/>
        <sz val="12"/>
        <color theme="1"/>
        <rFont val="Times New Roman"/>
        <family val="1"/>
      </rPr>
      <t xml:space="preserve"> Applicant Him/Herself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</si>
  <si>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氏名・カタカナ
</t>
    </r>
    <r>
      <rPr>
        <sz val="11"/>
        <color theme="1"/>
        <rFont val="Times New Roman"/>
        <family val="1"/>
      </rPr>
      <t>Name in Katakana</t>
    </r>
    <phoneticPr fontId="1" type="noConversion"/>
  </si>
  <si>
    <r>
      <rPr>
        <sz val="11"/>
        <color theme="1"/>
        <rFont val="ＭＳ Ｐ明朝"/>
        <family val="1"/>
        <charset val="128"/>
      </rPr>
      <t>氏名・ローマ字</t>
    </r>
    <r>
      <rPr>
        <sz val="10"/>
        <color theme="1"/>
        <rFont val="Times New Roman"/>
        <family val="1"/>
      </rPr>
      <t xml:space="preserve">
Name in Alphabet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</si>
  <si>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Times New Roman"/>
        <family val="1"/>
      </rPr>
      <t>Date of Birth</t>
    </r>
    <rPh sb="3" eb="4">
      <t>にち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</si>
  <si>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年
</t>
    </r>
    <r>
      <rPr>
        <sz val="10"/>
        <color theme="1"/>
        <rFont val="Times New Roman"/>
        <family val="1"/>
      </rPr>
      <t>Y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</si>
  <si>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月
</t>
    </r>
    <r>
      <rPr>
        <sz val="10"/>
        <color theme="1"/>
        <rFont val="Times New Roman"/>
        <family val="1"/>
      </rPr>
      <t>M</t>
    </r>
    <phoneticPr fontId="1" type="noConversion"/>
  </si>
  <si>
    <r>
      <rPr>
        <sz val="11"/>
        <color theme="1"/>
        <rFont val="ＭＳ Ｐ明朝"/>
        <family val="1"/>
        <charset val="128"/>
      </rPr>
      <t>日</t>
    </r>
    <r>
      <rPr>
        <sz val="8"/>
        <color theme="1"/>
        <rFont val="Times New Roman"/>
        <family val="1"/>
      </rPr>
      <t xml:space="preserve">
</t>
    </r>
    <r>
      <rPr>
        <sz val="10"/>
        <color theme="1"/>
        <rFont val="Times New Roman"/>
        <family val="1"/>
      </rPr>
      <t>D</t>
    </r>
    <phoneticPr fontId="1" type="noConversion"/>
  </si>
  <si>
    <r>
      <rPr>
        <sz val="11"/>
        <color theme="1"/>
        <rFont val="ＭＳ Ｐ明朝"/>
        <family val="1"/>
        <charset val="128"/>
      </rPr>
      <t>性別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Gender</t>
    </r>
    <phoneticPr fontId="1" type="noConversion"/>
  </si>
  <si>
    <r>
      <rPr>
        <sz val="11"/>
        <color theme="1"/>
        <rFont val="ＭＳ Ｐ明朝"/>
        <family val="1"/>
        <charset val="128"/>
      </rPr>
      <t>男</t>
    </r>
    <r>
      <rPr>
        <sz val="10"/>
        <color theme="1"/>
        <rFont val="Times New Roman"/>
        <family val="1"/>
      </rPr>
      <t xml:space="preserve"> Male</t>
    </r>
    <phoneticPr fontId="1" type="noConversion"/>
  </si>
  <si>
    <r>
      <rPr>
        <sz val="9"/>
        <color theme="1"/>
        <rFont val="ＭＳ Ｐ明朝"/>
        <family val="1"/>
        <charset val="128"/>
      </rPr>
      <t xml:space="preserve">配偶者
</t>
    </r>
    <r>
      <rPr>
        <sz val="10"/>
        <color theme="1"/>
        <rFont val="Times New Roman"/>
        <family val="1"/>
      </rPr>
      <t>Spouse</t>
    </r>
    <phoneticPr fontId="1" type="noConversion"/>
  </si>
  <si>
    <r>
      <rPr>
        <sz val="11"/>
        <color theme="1"/>
        <rFont val="ＭＳ Ｐ明朝"/>
        <family val="1"/>
        <charset val="128"/>
      </rPr>
      <t>無</t>
    </r>
    <r>
      <rPr>
        <sz val="10"/>
        <color theme="1"/>
        <rFont val="Times New Roman"/>
        <family val="1"/>
      </rPr>
      <t xml:space="preserve"> No</t>
    </r>
    <phoneticPr fontId="1" type="noConversion"/>
  </si>
  <si>
    <r>
      <rPr>
        <sz val="11"/>
        <color theme="1"/>
        <rFont val="ＭＳ Ｐ明朝"/>
        <family val="1"/>
        <charset val="128"/>
      </rPr>
      <t>女</t>
    </r>
    <r>
      <rPr>
        <sz val="11"/>
        <color theme="1"/>
        <rFont val="Times New Roman"/>
        <family val="1"/>
      </rPr>
      <t>Female</t>
    </r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</si>
  <si>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0"/>
        <color theme="1"/>
        <rFont val="Times New Roman"/>
        <family val="1"/>
      </rPr>
      <t xml:space="preserve"> Yes</t>
    </r>
    <phoneticPr fontId="1" type="noConversion"/>
  </si>
  <si>
    <r>
      <rPr>
        <sz val="10"/>
        <color rgb="FFFF0000"/>
        <rFont val="ＭＳ Ｐ明朝"/>
        <family val="1"/>
        <charset val="128"/>
      </rPr>
      <t>国籍・地域に名前が無い場合は下記に入力して、再度選択して下さい</t>
    </r>
    <rPh sb="0" eb="2">
      <t>こくせき</t>
    </rPh>
    <rPh sb="3" eb="5">
      <t>ちいき</t>
    </rPh>
    <rPh sb="6" eb="8">
      <t>なまえ</t>
    </rPh>
    <rPh sb="9" eb="10">
      <t>な</t>
    </rPh>
    <rPh sb="11" eb="13">
      <t>ばあい</t>
    </rPh>
    <rPh sb="14" eb="16">
      <t>かき</t>
    </rPh>
    <rPh sb="17" eb="19">
      <t>にゅうりょく</t>
    </rPh>
    <rPh sb="22" eb="24">
      <t>さいど</t>
    </rPh>
    <rPh sb="24" eb="26">
      <t>せんたく</t>
    </rPh>
    <rPh sb="28" eb="29">
      <t>くだ</t>
    </rPh>
    <phoneticPr fontId="1" type="noConversion"/>
  </si>
  <si>
    <r>
      <rPr>
        <sz val="11"/>
        <color theme="1"/>
        <rFont val="ＭＳ Ｐ明朝"/>
        <family val="1"/>
        <charset val="128"/>
      </rPr>
      <t>国籍・地域</t>
    </r>
    <r>
      <rPr>
        <sz val="10"/>
        <color theme="1"/>
        <rFont val="Times New Roman"/>
        <family val="1"/>
      </rPr>
      <t xml:space="preserve">
Nationality</t>
    </r>
    <r>
      <rPr>
        <sz val="10"/>
        <color theme="1"/>
        <rFont val="ＭＳ Ｐ明朝"/>
        <family val="1"/>
        <charset val="128"/>
      </rPr>
      <t>・</t>
    </r>
    <r>
      <rPr>
        <sz val="10"/>
        <color theme="1"/>
        <rFont val="Times New Roman"/>
        <family val="1"/>
      </rPr>
      <t>Region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</si>
  <si>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出生地
</t>
    </r>
    <r>
      <rPr>
        <sz val="11"/>
        <color theme="1"/>
        <rFont val="Times New Roman"/>
        <family val="1"/>
      </rPr>
      <t>Birth Place</t>
    </r>
    <rPh sb="0" eb="2">
      <t>しゅっせい</t>
    </rPh>
    <rPh sb="2" eb="3">
      <t>ち</t>
    </rPh>
    <phoneticPr fontId="1" type="noConversion"/>
  </si>
  <si>
    <r>
      <rPr>
        <sz val="11"/>
        <color theme="1"/>
        <rFont val="ＭＳ Ｐ明朝"/>
        <family val="1"/>
        <charset val="128"/>
      </rPr>
      <t>戸籍住所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Permanent Address</t>
    </r>
    <phoneticPr fontId="1" type="noConversion"/>
  </si>
  <si>
    <r>
      <rPr>
        <sz val="11"/>
        <color theme="1"/>
        <rFont val="ＭＳ Ｐ明朝"/>
        <family val="1"/>
        <charset val="128"/>
      </rPr>
      <t>現住所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Present Address</t>
    </r>
    <phoneticPr fontId="1" type="noConversion"/>
  </si>
  <si>
    <r>
      <t>(</t>
    </r>
    <r>
      <rPr>
        <sz val="10"/>
        <color theme="1"/>
        <rFont val="ＭＳ Ｐ明朝"/>
        <family val="1"/>
        <charset val="128"/>
      </rPr>
      <t>イニシャルしないこと。</t>
    </r>
    <r>
      <rPr>
        <sz val="10"/>
        <color theme="1"/>
        <rFont val="Times New Roman"/>
        <family val="1"/>
      </rPr>
      <t>Initial is not allow)</t>
    </r>
    <phoneticPr fontId="1" type="noConversion"/>
  </si>
  <si>
    <r>
      <rPr>
        <sz val="11"/>
        <color theme="1"/>
        <rFont val="ＭＳ Ｐ明朝"/>
        <family val="1"/>
        <charset val="128"/>
      </rPr>
      <t>電話番号</t>
    </r>
    <r>
      <rPr>
        <sz val="10"/>
        <color theme="1"/>
        <rFont val="Times New Roman"/>
        <family val="1"/>
      </rPr>
      <t xml:space="preserve">
Telephone No.</t>
    </r>
    <phoneticPr fontId="1" type="noConversion"/>
  </si>
  <si>
    <r>
      <rPr>
        <sz val="10"/>
        <color theme="1"/>
        <rFont val="ＭＳ Ｐ明朝"/>
        <family val="1"/>
        <charset val="128"/>
      </rPr>
      <t>国番号</t>
    </r>
    <r>
      <rPr>
        <sz val="10"/>
        <color theme="1"/>
        <rFont val="Times New Roman"/>
        <family val="1"/>
      </rPr>
      <t xml:space="preserve"> Country Code</t>
    </r>
    <phoneticPr fontId="1" type="noConversion"/>
  </si>
  <si>
    <r>
      <rPr>
        <sz val="10"/>
        <color theme="1"/>
        <rFont val="ＭＳ Ｐ明朝"/>
        <family val="1"/>
        <charset val="128"/>
      </rPr>
      <t>電話番号</t>
    </r>
    <r>
      <rPr>
        <sz val="10"/>
        <color theme="1"/>
        <rFont val="Times New Roman"/>
        <family val="1"/>
      </rPr>
      <t>Telephone No.</t>
    </r>
    <phoneticPr fontId="1" type="noConversion"/>
  </si>
  <si>
    <r>
      <rPr>
        <sz val="11"/>
        <color theme="1"/>
        <rFont val="ＭＳ Ｐ明朝"/>
        <family val="1"/>
        <charset val="128"/>
      </rPr>
      <t>職業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Occupation</t>
    </r>
    <phoneticPr fontId="1" type="noConversion"/>
  </si>
  <si>
    <r>
      <rPr>
        <b/>
        <sz val="12"/>
        <color theme="1"/>
        <rFont val="ＭＳ Ｐ明朝"/>
        <family val="1"/>
        <charset val="128"/>
      </rPr>
      <t>出入国履歴</t>
    </r>
    <r>
      <rPr>
        <b/>
        <sz val="12"/>
        <color theme="1"/>
        <rFont val="Times New Roman"/>
        <family val="1"/>
      </rPr>
      <t xml:space="preserve"> Entry and Departure History</t>
    </r>
    <phoneticPr fontId="1" type="noConversion"/>
  </si>
  <si>
    <r>
      <rPr>
        <sz val="11"/>
        <color theme="1"/>
        <rFont val="ＭＳ Ｐ明朝"/>
        <family val="1"/>
        <charset val="128"/>
      </rPr>
      <t>旅券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Passport</t>
    </r>
    <phoneticPr fontId="1" type="noConversion"/>
  </si>
  <si>
    <r>
      <rPr>
        <sz val="11"/>
        <color theme="1"/>
        <rFont val="ＭＳ Ｐ明朝"/>
        <family val="1"/>
        <charset val="128"/>
      </rPr>
      <t>無</t>
    </r>
    <r>
      <rPr>
        <sz val="11"/>
        <color theme="1"/>
        <rFont val="Times New Roman"/>
        <family val="1"/>
      </rPr>
      <t xml:space="preserve"> No</t>
    </r>
    <r>
      <rPr>
        <sz val="10"/>
        <color theme="1"/>
        <rFont val="ＭＳ Ｐ明朝"/>
        <family val="1"/>
        <charset val="128"/>
      </rPr>
      <t>・</t>
    </r>
    <r>
      <rPr>
        <sz val="11"/>
        <color theme="1"/>
        <rFont val="ＭＳ Ｐ明朝"/>
        <family val="1"/>
        <charset val="128"/>
      </rPr>
      <t>申請中</t>
    </r>
    <r>
      <rPr>
        <sz val="11"/>
        <color theme="1"/>
        <rFont val="Times New Roman"/>
        <family val="1"/>
      </rPr>
      <t xml:space="preserve"> Applied</t>
    </r>
    <phoneticPr fontId="1" type="noConversion"/>
  </si>
  <si>
    <r>
      <rPr>
        <sz val="11"/>
        <color theme="1"/>
        <rFont val="ＭＳ Ｐ明朝"/>
        <family val="1"/>
        <charset val="128"/>
      </rPr>
      <t>旅券番号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Passport No.</t>
    </r>
    <phoneticPr fontId="1" type="noConversion"/>
  </si>
  <si>
    <r>
      <rPr>
        <sz val="11"/>
        <color theme="1"/>
        <rFont val="ＭＳ Ｐ明朝"/>
        <family val="1"/>
        <charset val="128"/>
      </rPr>
      <t>有効期限</t>
    </r>
    <r>
      <rPr>
        <sz val="10"/>
        <color theme="1"/>
        <rFont val="Times New Roman"/>
        <family val="1"/>
      </rPr>
      <t xml:space="preserve">
Expiration Date</t>
    </r>
    <phoneticPr fontId="1" type="noConversion"/>
  </si>
  <si>
    <r>
      <rPr>
        <sz val="11"/>
        <color theme="1"/>
        <rFont val="ＭＳ Ｐ明朝"/>
        <family val="1"/>
        <charset val="128"/>
      </rPr>
      <t>年</t>
    </r>
    <r>
      <rPr>
        <sz val="9"/>
        <color theme="1"/>
        <rFont val="Times New Roman"/>
        <family val="1"/>
      </rPr>
      <t xml:space="preserve">
Y</t>
    </r>
    <phoneticPr fontId="1" type="noConversion"/>
  </si>
  <si>
    <r>
      <rPr>
        <sz val="11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M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</si>
  <si>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日
</t>
    </r>
    <r>
      <rPr>
        <sz val="11"/>
        <color theme="1"/>
        <rFont val="Times New Roman"/>
        <family val="1"/>
      </rPr>
      <t>D</t>
    </r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</si>
  <si>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 xml:space="preserve">Yes( </t>
    </r>
    <phoneticPr fontId="1" type="noConversion"/>
  </si>
  <si>
    <r>
      <t xml:space="preserve">) </t>
    </r>
    <r>
      <rPr>
        <sz val="11"/>
        <color theme="1"/>
        <rFont val="ＭＳ Ｐ明朝"/>
        <family val="1"/>
        <charset val="128"/>
      </rPr>
      <t>回</t>
    </r>
    <r>
      <rPr>
        <sz val="11"/>
        <color theme="1"/>
        <rFont val="Times New Roman"/>
        <family val="1"/>
      </rPr>
      <t>Time(s)</t>
    </r>
    <phoneticPr fontId="1" type="noConversion"/>
  </si>
  <si>
    <r>
      <rPr>
        <sz val="11"/>
        <color theme="1"/>
        <rFont val="ＭＳ Ｐ明朝"/>
        <family val="1"/>
        <charset val="128"/>
      </rPr>
      <t>入国年月日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Date of Entry</t>
    </r>
    <phoneticPr fontId="1" type="noConversion"/>
  </si>
  <si>
    <r>
      <rPr>
        <sz val="11"/>
        <color theme="1"/>
        <rFont val="ＭＳ Ｐ明朝"/>
        <family val="1"/>
        <charset val="128"/>
      </rPr>
      <t>出国年月日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Date of Departure</t>
    </r>
    <phoneticPr fontId="1" type="noConversion"/>
  </si>
  <si>
    <r>
      <rPr>
        <sz val="11"/>
        <color theme="1"/>
        <rFont val="ＭＳ Ｐ明朝"/>
        <family val="1"/>
        <charset val="128"/>
      </rPr>
      <t>在留資格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Status of Residence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</si>
  <si>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入国目的
</t>
    </r>
    <r>
      <rPr>
        <sz val="11"/>
        <color theme="1"/>
        <rFont val="Times New Roman"/>
        <family val="1"/>
      </rPr>
      <t>Purpose of Entry</t>
    </r>
    <phoneticPr fontId="1" type="noConversion"/>
  </si>
  <si>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Times New Roman"/>
        <family val="1"/>
      </rPr>
      <t>Year</t>
    </r>
    <phoneticPr fontId="1" type="noConversion"/>
  </si>
  <si>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>Month</t>
    </r>
    <phoneticPr fontId="1" type="noConversion"/>
  </si>
  <si>
    <r>
      <rPr>
        <sz val="10"/>
        <color theme="1"/>
        <rFont val="ＭＳ Ｐ明朝"/>
        <family val="1"/>
        <charset val="128"/>
      </rPr>
      <t>日</t>
    </r>
    <r>
      <rPr>
        <sz val="10"/>
        <color theme="1"/>
        <rFont val="Times New Roman"/>
        <family val="1"/>
      </rPr>
      <t>Day</t>
    </r>
    <phoneticPr fontId="1" type="noConversion"/>
  </si>
  <si>
    <r>
      <rPr>
        <sz val="10"/>
        <color rgb="FFFF0000"/>
        <rFont val="ＭＳ Ｐ明朝"/>
        <family val="1"/>
        <charset val="128"/>
      </rPr>
      <t>※新しいものから、３つを記載してください。</t>
    </r>
    <phoneticPr fontId="1" type="noConversion"/>
  </si>
  <si>
    <r>
      <rPr>
        <sz val="10"/>
        <color theme="1"/>
        <rFont val="MS UI Gothic"/>
        <family val="3"/>
        <charset val="128"/>
      </rPr>
      <t>査証申請予定地</t>
    </r>
    <r>
      <rPr>
        <sz val="10"/>
        <color theme="1"/>
        <rFont val="Times New Roman"/>
        <family val="1"/>
      </rPr>
      <t xml:space="preserve"> 
</t>
    </r>
    <r>
      <rPr>
        <sz val="9"/>
        <color theme="1"/>
        <rFont val="Times New Roman"/>
        <family val="1"/>
      </rPr>
      <t>Visa Application Planned Site</t>
    </r>
    <phoneticPr fontId="1" type="noConversion"/>
  </si>
  <si>
    <r>
      <rPr>
        <sz val="10"/>
        <color rgb="FFFF0000"/>
        <rFont val="MS PGothic"/>
        <family val="2"/>
      </rPr>
      <t>選んで下さい。選択肢がない場合は下記に記入して、再度選択して下さい。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</si>
  <si>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強制退去歴
</t>
    </r>
    <r>
      <rPr>
        <sz val="11"/>
        <color theme="1"/>
        <rFont val="Times New Roman"/>
        <family val="1"/>
      </rPr>
      <t>Deportation History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</si>
  <si>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犯罪歴
</t>
    </r>
    <r>
      <rPr>
        <sz val="11"/>
        <color theme="1"/>
        <rFont val="Times New Roman"/>
        <family val="1"/>
      </rPr>
      <t>Criminal Record</t>
    </r>
    <phoneticPr fontId="1" type="noConversion"/>
  </si>
  <si>
    <r>
      <rPr>
        <sz val="10"/>
        <color theme="1"/>
        <rFont val="ＭＳ Ｐ明朝"/>
        <family val="1"/>
        <charset val="128"/>
      </rPr>
      <t>→内容</t>
    </r>
    <r>
      <rPr>
        <sz val="10"/>
        <color theme="1"/>
        <rFont val="Times New Roman"/>
        <family val="1"/>
      </rPr>
      <t xml:space="preserve"> Content</t>
    </r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</si>
  <si>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>Yes</t>
    </r>
    <phoneticPr fontId="1" type="noConversion"/>
  </si>
  <si>
    <r>
      <rPr>
        <sz val="11"/>
        <color theme="1"/>
        <rFont val="ＭＳ Ｐ明朝"/>
        <family val="1"/>
        <charset val="128"/>
      </rPr>
      <t>→</t>
    </r>
    <phoneticPr fontId="1" type="noConversion"/>
  </si>
  <si>
    <r>
      <rPr>
        <b/>
        <sz val="12"/>
        <color theme="1"/>
        <rFont val="ＭＳ Ｐ明朝"/>
        <family val="1"/>
        <charset val="128"/>
      </rPr>
      <t>在日親戚関係</t>
    </r>
    <r>
      <rPr>
        <b/>
        <sz val="12"/>
        <color theme="1"/>
        <rFont val="Times New Roman"/>
        <family val="1"/>
      </rPr>
      <t xml:space="preserve"> Relatives in Japan</t>
    </r>
    <rPh sb="0" eb="2">
      <t>ざいにち</t>
    </rPh>
    <rPh sb="2" eb="4">
      <t>しんせき</t>
    </rPh>
    <phoneticPr fontId="1" type="noConversion"/>
  </si>
  <si>
    <r>
      <rPr>
        <sz val="11"/>
        <color theme="1"/>
        <rFont val="ＭＳ Ｐ明朝"/>
        <family val="1"/>
        <charset val="128"/>
      </rPr>
      <t xml:space="preserve">在日親族　
</t>
    </r>
    <r>
      <rPr>
        <sz val="11"/>
        <color theme="1"/>
        <rFont val="Times New Roman"/>
        <family val="1"/>
      </rPr>
      <t>Relatives in Japan</t>
    </r>
    <phoneticPr fontId="1" type="noConversion"/>
  </si>
  <si>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</si>
  <si>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i/>
        <sz val="12"/>
        <color theme="1"/>
        <rFont val="ＭＳ Ｐ明朝"/>
        <family val="1"/>
        <charset val="128"/>
      </rPr>
      <t>※経歴の中に空白期間がある場合は、その期間に何をしていたのか、別紙で説明してください。</t>
    </r>
    <phoneticPr fontId="1" type="noConversion"/>
  </si>
  <si>
    <r>
      <rPr>
        <b/>
        <sz val="12"/>
        <color theme="1"/>
        <rFont val="ＭＳ Ｐ明朝"/>
        <family val="1"/>
        <charset val="128"/>
      </rPr>
      <t>学歴</t>
    </r>
    <r>
      <rPr>
        <b/>
        <sz val="12"/>
        <color theme="1"/>
        <rFont val="Times New Roman"/>
        <family val="1"/>
      </rPr>
      <t xml:space="preserve"> Education Background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</si>
  <si>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最終学歴※一つ選択
</t>
    </r>
    <r>
      <rPr>
        <sz val="11"/>
        <color theme="1"/>
        <rFont val="Times New Roman"/>
        <family val="1"/>
      </rPr>
      <t>Last Education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>(Tick ONLY 1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</si>
  <si>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大学の場合
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Times New Roman"/>
        <family val="1"/>
      </rPr>
      <t>In case of UNIVERSITY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</si>
  <si>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在籍状況※一つ選択</t>
    </r>
    <r>
      <rPr>
        <sz val="11"/>
        <color theme="1"/>
        <rFont val="Times New Roman"/>
        <family val="1"/>
      </rPr>
      <t xml:space="preserve">
Status of Education Background 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>(Tick ONLY 1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</si>
  <si>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1"/>
        <color theme="1"/>
        <rFont val="ＭＳ Ｐ明朝"/>
        <family val="1"/>
        <charset val="128"/>
      </rPr>
      <t>　大学院</t>
    </r>
    <r>
      <rPr>
        <sz val="11"/>
        <color theme="1"/>
        <rFont val="Times New Roman"/>
        <family val="1"/>
      </rPr>
      <t>(</t>
    </r>
    <phoneticPr fontId="1" type="noConversion"/>
  </si>
  <si>
    <r>
      <rPr>
        <sz val="11"/>
        <color theme="1"/>
        <rFont val="ＭＳ Ｐ明朝"/>
        <family val="1"/>
        <charset val="128"/>
      </rPr>
      <t>修士</t>
    </r>
    <r>
      <rPr>
        <sz val="11"/>
        <color theme="1"/>
        <rFont val="Times New Roman"/>
        <family val="1"/>
      </rPr>
      <t xml:space="preserve"> Master</t>
    </r>
    <r>
      <rPr>
        <sz val="10"/>
        <color theme="1"/>
        <rFont val="ＭＳ Ｐ明朝"/>
        <family val="1"/>
        <charset val="128"/>
      </rPr>
      <t>・</t>
    </r>
    <phoneticPr fontId="1" type="noConversion"/>
  </si>
  <si>
    <r>
      <rPr>
        <sz val="10"/>
        <color theme="1"/>
        <rFont val="ＭＳ Ｐ明朝"/>
        <family val="1"/>
        <charset val="128"/>
      </rPr>
      <t>博士</t>
    </r>
    <r>
      <rPr>
        <sz val="10"/>
        <color theme="1"/>
        <rFont val="Times New Roman"/>
        <family val="1"/>
      </rPr>
      <t>Doctorate)</t>
    </r>
    <phoneticPr fontId="1" type="noConversion"/>
  </si>
  <si>
    <r>
      <rPr>
        <sz val="11"/>
        <color theme="1"/>
        <rFont val="ＭＳ Ｐ明朝"/>
        <family val="1"/>
        <charset val="128"/>
      </rPr>
      <t>卒業</t>
    </r>
    <r>
      <rPr>
        <sz val="10"/>
        <color theme="1"/>
        <rFont val="Times New Roman"/>
        <family val="1"/>
      </rPr>
      <t xml:space="preserve"> Graduated</t>
    </r>
    <phoneticPr fontId="1" type="noConversion"/>
  </si>
  <si>
    <r>
      <rPr>
        <sz val="10"/>
        <color theme="1"/>
        <rFont val="ＭＳ Ｐ明朝"/>
        <family val="1"/>
        <charset val="128"/>
      </rPr>
      <t>　大学</t>
    </r>
    <r>
      <rPr>
        <sz val="10"/>
        <color theme="1"/>
        <rFont val="Times New Roman"/>
        <family val="1"/>
      </rPr>
      <t xml:space="preserve"> University</t>
    </r>
    <phoneticPr fontId="1" type="noConversion"/>
  </si>
  <si>
    <r>
      <rPr>
        <sz val="11"/>
        <color theme="1"/>
        <rFont val="ＭＳ Ｐ明朝"/>
        <family val="1"/>
        <charset val="128"/>
      </rPr>
      <t>在学中</t>
    </r>
    <r>
      <rPr>
        <sz val="10"/>
        <color theme="1"/>
        <rFont val="Times New Roman"/>
        <family val="1"/>
      </rPr>
      <t xml:space="preserve"> Student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</si>
  <si>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短期大学</t>
    </r>
    <r>
      <rPr>
        <sz val="10"/>
        <color theme="1"/>
        <rFont val="Times New Roman"/>
        <family val="1"/>
      </rPr>
      <t xml:space="preserve"> Junior College</t>
    </r>
    <phoneticPr fontId="1" type="noConversion"/>
  </si>
  <si>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Times New Roman"/>
        <family val="1"/>
      </rPr>
      <t>Y</t>
    </r>
    <phoneticPr fontId="1" type="noConversion"/>
  </si>
  <si>
    <r>
      <rPr>
        <sz val="9"/>
        <color theme="1"/>
        <rFont val="ＭＳ Ｐ明朝"/>
        <family val="1"/>
        <charset val="128"/>
      </rPr>
      <t>月</t>
    </r>
    <r>
      <rPr>
        <sz val="9"/>
        <color theme="1"/>
        <rFont val="Times New Roman"/>
        <family val="1"/>
      </rPr>
      <t>M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</si>
  <si>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専門学校</t>
    </r>
    <r>
      <rPr>
        <sz val="10"/>
        <color theme="1"/>
        <rFont val="Times New Roman"/>
        <family val="1"/>
      </rPr>
      <t xml:space="preserve"> Vocational School</t>
    </r>
    <phoneticPr fontId="1" type="noConversion"/>
  </si>
  <si>
    <r>
      <rPr>
        <sz val="11"/>
        <color theme="1"/>
        <rFont val="ＭＳ Ｐ明朝"/>
        <family val="1"/>
        <charset val="128"/>
      </rPr>
      <t>休学中</t>
    </r>
    <r>
      <rPr>
        <sz val="11"/>
        <color theme="1"/>
        <rFont val="Times New Roman"/>
        <family val="1"/>
      </rPr>
      <t xml:space="preserve"> Currently on leave from School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</si>
  <si>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高等学校</t>
    </r>
    <r>
      <rPr>
        <sz val="10"/>
        <color theme="1"/>
        <rFont val="Times New Roman"/>
        <family val="1"/>
      </rPr>
      <t xml:space="preserve"> High School</t>
    </r>
    <phoneticPr fontId="1" type="noConversion"/>
  </si>
  <si>
    <r>
      <rPr>
        <sz val="11"/>
        <color theme="1"/>
        <rFont val="ＭＳ Ｐ明朝"/>
        <family val="1"/>
        <charset val="128"/>
      </rPr>
      <t>中退</t>
    </r>
    <r>
      <rPr>
        <sz val="11"/>
        <color theme="1"/>
        <rFont val="Times New Roman"/>
        <family val="1"/>
      </rPr>
      <t xml:space="preserve"> Dropout </t>
    </r>
    <phoneticPr fontId="1" type="noConversion"/>
  </si>
  <si>
    <r>
      <rPr>
        <sz val="10"/>
        <color theme="1"/>
        <rFont val="ＭＳ Ｐ明朝"/>
        <family val="1"/>
        <charset val="128"/>
      </rPr>
      <t>※中国からの留学希望の方</t>
    </r>
    <rPh sb="1" eb="3">
      <t>ちゅうごく</t>
    </rPh>
    <rPh sb="6" eb="8">
      <t>りゅうがく</t>
    </rPh>
    <rPh sb="8" eb="10">
      <t>きぼう</t>
    </rPh>
    <rPh sb="11" eb="12">
      <t>かた</t>
    </rPh>
    <phoneticPr fontId="1" type="noConversion"/>
  </si>
  <si>
    <r>
      <rPr>
        <sz val="10"/>
        <color theme="1"/>
        <rFont val="ＭＳ Ｐ明朝"/>
        <family val="1"/>
        <charset val="128"/>
      </rPr>
      <t>国家統一試験成績</t>
    </r>
    <phoneticPr fontId="1" type="noConversion"/>
  </si>
  <si>
    <r>
      <rPr>
        <sz val="10"/>
        <color theme="1"/>
        <rFont val="ＭＳ Ｐ明朝"/>
        <family val="1"/>
        <charset val="128"/>
      </rPr>
      <t>受験年</t>
    </r>
    <rPh sb="0" eb="2">
      <t>じゅけん</t>
    </rPh>
    <rPh sb="2" eb="3">
      <t>ねん</t>
    </rPh>
    <phoneticPr fontId="1" type="noConversion"/>
  </si>
  <si>
    <r>
      <rPr>
        <sz val="10"/>
        <color theme="1"/>
        <rFont val="ＭＳ Ｐ明朝"/>
        <family val="1"/>
        <charset val="128"/>
      </rPr>
      <t>合計得点</t>
    </r>
    <rPh sb="0" eb="2">
      <t>ごうけい</t>
    </rPh>
    <rPh sb="2" eb="4">
      <t>とくてん</t>
    </rPh>
    <phoneticPr fontId="1" type="noConversion"/>
  </si>
  <si>
    <r>
      <rPr>
        <sz val="10"/>
        <color theme="1"/>
        <rFont val="ＭＳ Ｐ明朝"/>
        <family val="1"/>
        <charset val="128"/>
      </rPr>
      <t>年</t>
    </r>
    <rPh sb="0" eb="1">
      <t>ねん</t>
    </rPh>
    <phoneticPr fontId="1" type="noConversion"/>
  </si>
  <si>
    <r>
      <rPr>
        <sz val="10"/>
        <color theme="1"/>
        <rFont val="ＭＳ Ｐ明朝"/>
        <family val="1"/>
        <charset val="128"/>
      </rPr>
      <t>点</t>
    </r>
    <rPh sb="0" eb="1">
      <t>てん</t>
    </rPh>
    <phoneticPr fontId="1" type="noConversion"/>
  </si>
  <si>
    <r>
      <rPr>
        <i/>
        <sz val="11"/>
        <color theme="1"/>
        <rFont val="ＭＳ Ｐ明朝"/>
        <family val="1"/>
        <charset val="128"/>
      </rPr>
      <t>※初等教育から最終学歴まで順次に記入、卒業年月は証明書と同じすること。</t>
    </r>
    <phoneticPr fontId="1" type="noConversion" alignment="distributed"/>
  </si>
  <si>
    <r>
      <rPr>
        <sz val="10"/>
        <color theme="1"/>
        <rFont val="ＭＳ Ｐ明朝"/>
        <family val="1"/>
        <charset val="128"/>
      </rPr>
      <t xml:space="preserve">学校名
</t>
    </r>
    <r>
      <rPr>
        <sz val="10"/>
        <color theme="1"/>
        <rFont val="Times New Roman"/>
        <family val="1"/>
      </rPr>
      <t>Name of School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</si>
  <si>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所在地
</t>
    </r>
    <r>
      <rPr>
        <sz val="10"/>
        <color theme="1"/>
        <rFont val="Times New Roman"/>
        <family val="1"/>
      </rPr>
      <t>Place/Location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</si>
  <si>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小学校
</t>
    </r>
    <r>
      <rPr>
        <sz val="10"/>
        <color theme="1"/>
        <rFont val="Times New Roman"/>
        <family val="1"/>
      </rPr>
      <t>Elementary School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</si>
  <si>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中学校
</t>
    </r>
    <r>
      <rPr>
        <sz val="10"/>
        <color theme="1"/>
        <rFont val="Times New Roman"/>
        <family val="1"/>
      </rPr>
      <t>Junior High School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</si>
  <si>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高等学校
</t>
    </r>
    <r>
      <rPr>
        <sz val="10"/>
        <color theme="1"/>
        <rFont val="Times New Roman"/>
        <family val="1"/>
      </rPr>
      <t>High School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</si>
  <si>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大学、専門学校等
</t>
    </r>
    <r>
      <rPr>
        <sz val="10"/>
        <color theme="1"/>
        <rFont val="Times New Roman"/>
        <family val="1"/>
      </rPr>
      <t>University/Vocational</t>
    </r>
    <phoneticPr fontId="1" type="noConversion"/>
  </si>
  <si>
    <r>
      <rPr>
        <b/>
        <sz val="12"/>
        <color theme="1"/>
        <rFont val="ＭＳ Ｐ明朝"/>
        <family val="1"/>
        <charset val="128"/>
      </rPr>
      <t>職歴（兵役）等</t>
    </r>
    <r>
      <rPr>
        <b/>
        <sz val="12"/>
        <color theme="1"/>
        <rFont val="Times New Roman"/>
        <family val="1"/>
      </rPr>
      <t xml:space="preserve">  Occupation (Military Service) etc.</t>
    </r>
    <phoneticPr fontId="1" type="noConversion"/>
  </si>
  <si>
    <r>
      <rPr>
        <sz val="11"/>
        <color theme="1"/>
        <rFont val="ＭＳ Ｐ明朝"/>
        <family val="1"/>
        <charset val="128"/>
      </rPr>
      <t>勤務先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会社名</t>
    </r>
    <r>
      <rPr>
        <sz val="11"/>
        <color theme="1"/>
        <rFont val="Times New Roman"/>
        <family val="1"/>
      </rPr>
      <t>)
Work Place (Company's Name)</t>
    </r>
    <phoneticPr fontId="1" type="noConversion"/>
  </si>
  <si>
    <r>
      <rPr>
        <sz val="11"/>
        <color theme="1"/>
        <rFont val="ＭＳ Ｐ明朝"/>
        <family val="1"/>
        <charset val="128"/>
      </rPr>
      <t>在職期間</t>
    </r>
    <r>
      <rPr>
        <sz val="11"/>
        <color theme="1"/>
        <rFont val="Times New Roman"/>
        <family val="1"/>
      </rPr>
      <t xml:space="preserve"> Work Period</t>
    </r>
    <rPh sb="0" eb="2">
      <t>ざいしょく</t>
    </rPh>
    <rPh sb="2" eb="4">
      <t>きかん</t>
    </rPh>
    <phoneticPr fontId="1" type="noConversion"/>
  </si>
  <si>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Times New Roman"/>
        <family val="1"/>
      </rPr>
      <t xml:space="preserve"> Year</t>
    </r>
    <phoneticPr fontId="1" type="noConversion"/>
  </si>
  <si>
    <r>
      <rPr>
        <sz val="10"/>
        <color theme="1"/>
        <rFont val="ＭＳ Ｐ明朝"/>
        <family val="1"/>
        <charset val="128"/>
      </rPr>
      <t>～</t>
    </r>
    <phoneticPr fontId="1" type="noConversion"/>
  </si>
  <si>
    <r>
      <rPr>
        <b/>
        <sz val="12"/>
        <color theme="1"/>
        <rFont val="ＭＳ Ｐ明朝"/>
        <family val="1"/>
        <charset val="128"/>
      </rPr>
      <t>日本語能力について</t>
    </r>
    <r>
      <rPr>
        <b/>
        <sz val="12"/>
        <color theme="1"/>
        <rFont val="Times New Roman"/>
        <family val="1"/>
      </rPr>
      <t xml:space="preserve"> Regarding to Japanese Proficiency</t>
    </r>
    <rPh sb="3" eb="5">
      <t>のうりょく</t>
    </rPh>
    <phoneticPr fontId="1" type="noConversion"/>
  </si>
  <si>
    <r>
      <rPr>
        <sz val="11"/>
        <color theme="1"/>
        <rFont val="ＭＳ Ｐ明朝"/>
        <family val="1"/>
        <charset val="128"/>
      </rPr>
      <t xml:space="preserve">試験名
</t>
    </r>
    <r>
      <rPr>
        <sz val="11"/>
        <color theme="1"/>
        <rFont val="Times New Roman"/>
        <family val="1"/>
      </rPr>
      <t>Examination</t>
    </r>
    <phoneticPr fontId="1" type="noConversion"/>
  </si>
  <si>
    <r>
      <rPr>
        <sz val="11"/>
        <color theme="1"/>
        <rFont val="ＭＳ Ｐ明朝"/>
        <family val="1"/>
        <charset val="128"/>
      </rPr>
      <t>レベル</t>
    </r>
    <r>
      <rPr>
        <sz val="11"/>
        <color theme="1"/>
        <rFont val="Times New Roman"/>
        <family val="1"/>
      </rPr>
      <t xml:space="preserve"> 
Level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</si>
  <si>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結果
</t>
    </r>
    <r>
      <rPr>
        <sz val="11"/>
        <color theme="1"/>
        <rFont val="Times New Roman"/>
        <family val="1"/>
      </rPr>
      <t>Result</t>
    </r>
    <phoneticPr fontId="1" type="noConversion"/>
  </si>
  <si>
    <r>
      <rPr>
        <sz val="11"/>
        <color theme="1"/>
        <rFont val="ＭＳ Ｐ明朝"/>
        <family val="1"/>
        <charset val="128"/>
      </rPr>
      <t>受験年月</t>
    </r>
    <r>
      <rPr>
        <sz val="11"/>
        <color theme="1"/>
        <rFont val="Times New Roman"/>
        <family val="1"/>
      </rPr>
      <t xml:space="preserve"> Examination Date</t>
    </r>
    <phoneticPr fontId="1" type="noConversion"/>
  </si>
  <si>
    <r>
      <rPr>
        <sz val="11"/>
        <color theme="1"/>
        <rFont val="ＭＳ Ｐ明朝"/>
        <family val="1"/>
        <charset val="128"/>
      </rPr>
      <t>合格</t>
    </r>
    <r>
      <rPr>
        <sz val="11"/>
        <color theme="1"/>
        <rFont val="Times New Roman"/>
        <family val="1"/>
      </rPr>
      <t xml:space="preserve"> Pass</t>
    </r>
    <phoneticPr fontId="1" type="noConversion"/>
  </si>
  <si>
    <r>
      <rPr>
        <sz val="11"/>
        <color theme="1"/>
        <rFont val="ＭＳ Ｐ明朝"/>
        <family val="1"/>
        <charset val="128"/>
      </rPr>
      <t>不合格</t>
    </r>
    <r>
      <rPr>
        <sz val="11"/>
        <color theme="1"/>
        <rFont val="Times New Roman"/>
        <family val="1"/>
      </rPr>
      <t xml:space="preserve"> Failed</t>
    </r>
    <phoneticPr fontId="1" type="noConversion"/>
  </si>
  <si>
    <r>
      <rPr>
        <sz val="11"/>
        <color theme="1"/>
        <rFont val="ＭＳ Ｐ明朝"/>
        <family val="1"/>
        <charset val="128"/>
      </rPr>
      <t>予定</t>
    </r>
    <r>
      <rPr>
        <sz val="11"/>
        <color theme="1"/>
        <rFont val="Times New Roman"/>
        <family val="1"/>
      </rPr>
      <t xml:space="preserve"> Plan</t>
    </r>
    <phoneticPr fontId="1" type="noConversion"/>
  </si>
  <si>
    <r>
      <rPr>
        <b/>
        <sz val="12"/>
        <color theme="1"/>
        <rFont val="ＭＳ Ｐ明朝"/>
        <family val="1"/>
        <charset val="128"/>
      </rPr>
      <t>日本語学習歴</t>
    </r>
    <r>
      <rPr>
        <b/>
        <sz val="12"/>
        <color theme="1"/>
        <rFont val="Times New Roman"/>
        <family val="1"/>
      </rPr>
      <t xml:space="preserve"> History of Learning Japanese</t>
    </r>
    <phoneticPr fontId="1" type="noConversion"/>
  </si>
  <si>
    <r>
      <rPr>
        <sz val="11"/>
        <color theme="1"/>
        <rFont val="ＭＳ Ｐ明朝"/>
        <family val="1"/>
        <charset val="128"/>
      </rPr>
      <t>学校名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正式名称</t>
    </r>
    <r>
      <rPr>
        <sz val="11"/>
        <color theme="1"/>
        <rFont val="Times New Roman"/>
        <family val="1"/>
      </rPr>
      <t>)
Name of School (Official Name)</t>
    </r>
    <phoneticPr fontId="1" type="noConversion"/>
  </si>
  <si>
    <r>
      <rPr>
        <sz val="11"/>
        <color theme="1"/>
        <rFont val="ＭＳ Ｐ明朝"/>
        <family val="1"/>
        <charset val="128"/>
      </rPr>
      <t>学習期間</t>
    </r>
    <r>
      <rPr>
        <sz val="11"/>
        <color theme="1"/>
        <rFont val="Times New Roman"/>
        <family val="1"/>
      </rPr>
      <t xml:space="preserve"> Study Period</t>
    </r>
    <phoneticPr fontId="1" type="noConversion"/>
  </si>
  <si>
    <r>
      <rPr>
        <b/>
        <sz val="12"/>
        <color theme="1"/>
        <rFont val="ＭＳ Ｐ明朝"/>
        <family val="1"/>
        <charset val="128"/>
      </rPr>
      <t>ファーストスタディ日本語学校を卒業した後の進路</t>
    </r>
    <r>
      <rPr>
        <b/>
        <sz val="12"/>
        <color theme="1"/>
        <rFont val="Times New Roman"/>
        <family val="1"/>
      </rPr>
      <t xml:space="preserve"> Career Choice after Graduating from First Study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</si>
  <si>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卒業の予定
</t>
    </r>
    <r>
      <rPr>
        <sz val="11"/>
        <color theme="1"/>
        <rFont val="Times New Roman"/>
        <family val="1"/>
      </rPr>
      <t>Schedule of Graduation</t>
    </r>
    <phoneticPr fontId="1" type="noConversion"/>
  </si>
  <si>
    <r>
      <rPr>
        <sz val="10"/>
        <color theme="1"/>
        <rFont val="ＭＳ Ｐ明朝"/>
        <family val="1"/>
        <charset val="128"/>
      </rPr>
      <t>　帰国</t>
    </r>
    <r>
      <rPr>
        <sz val="10"/>
        <color theme="1"/>
        <rFont val="Times New Roman"/>
        <family val="1"/>
      </rPr>
      <t xml:space="preserve"> Return Home</t>
    </r>
    <phoneticPr fontId="1" type="noConversion"/>
  </si>
  <si>
    <r>
      <rPr>
        <sz val="10"/>
        <color theme="1"/>
        <rFont val="ＭＳ Ｐ明朝"/>
        <family val="1"/>
        <charset val="128"/>
      </rPr>
      <t>　大学院</t>
    </r>
    <r>
      <rPr>
        <sz val="10"/>
        <color theme="1"/>
        <rFont val="Times New Roman"/>
        <family val="1"/>
      </rPr>
      <t xml:space="preserve"> Graduate School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</si>
  <si>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専門学校</t>
    </r>
    <r>
      <rPr>
        <sz val="10"/>
        <color theme="1"/>
        <rFont val="Times New Roman"/>
        <family val="1"/>
      </rPr>
      <t xml:space="preserve"> Vocational Institute</t>
    </r>
    <r>
      <rPr>
        <sz val="10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</si>
  <si>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日本での就職</t>
    </r>
    <r>
      <rPr>
        <sz val="10"/>
        <color theme="1"/>
        <rFont val="Times New Roman"/>
        <family val="1"/>
      </rPr>
      <t xml:space="preserve"> Employment in Japan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</si>
  <si>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その他</t>
    </r>
    <r>
      <rPr>
        <sz val="10"/>
        <color theme="1"/>
        <rFont val="Times New Roman"/>
        <family val="1"/>
      </rPr>
      <t xml:space="preserve"> Other</t>
    </r>
    <r>
      <rPr>
        <sz val="10"/>
        <color theme="1"/>
        <rFont val="ＭＳ Ｐ明朝"/>
        <family val="1"/>
        <charset val="128"/>
      </rPr>
      <t>（</t>
    </r>
    <phoneticPr fontId="1" type="noConversion"/>
  </si>
  <si>
    <r>
      <rPr>
        <sz val="10"/>
        <color theme="1"/>
        <rFont val="ＭＳ Ｐ明朝"/>
        <family val="1"/>
        <charset val="128"/>
      </rPr>
      <t>）</t>
    </r>
    <phoneticPr fontId="1" type="noConversion"/>
  </si>
  <si>
    <r>
      <rPr>
        <b/>
        <sz val="12"/>
        <color theme="1"/>
        <rFont val="ＭＳ Ｐ明朝"/>
        <family val="1"/>
        <charset val="128"/>
      </rPr>
      <t>経費支弁者</t>
    </r>
    <r>
      <rPr>
        <b/>
        <sz val="12"/>
        <color theme="1"/>
        <rFont val="Times New Roman"/>
        <family val="1"/>
      </rPr>
      <t xml:space="preserve"> Financial Sponsor</t>
    </r>
    <phoneticPr fontId="1" type="noConversion"/>
  </si>
  <si>
    <r>
      <t>1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 xml:space="preserve">/ 1 </t>
    </r>
    <rPh sb="1" eb="2">
      <t>にん</t>
    </rPh>
    <phoneticPr fontId="1" type="noConversion"/>
  </si>
  <si>
    <r>
      <t>2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>/ 2</t>
    </r>
    <rPh sb="1" eb="2">
      <t>にん</t>
    </rPh>
    <phoneticPr fontId="1" type="noConversion"/>
  </si>
  <si>
    <r>
      <rPr>
        <sz val="11"/>
        <color theme="1"/>
        <rFont val="ＭＳ Ｐ明朝"/>
        <family val="1"/>
        <charset val="128"/>
      </rPr>
      <t>支弁者氏名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ローマ字</t>
    </r>
    <r>
      <rPr>
        <sz val="11"/>
        <color theme="1"/>
        <rFont val="Times New Roman"/>
        <family val="1"/>
      </rPr>
      <t xml:space="preserve">)
</t>
    </r>
    <r>
      <rPr>
        <sz val="10"/>
        <color theme="1"/>
        <rFont val="Times New Roman"/>
        <family val="1"/>
      </rPr>
      <t>Sponsor's Name (Alphabet)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</si>
  <si>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出願者との関係
</t>
    </r>
    <r>
      <rPr>
        <sz val="10"/>
        <color theme="1"/>
        <rFont val="Times New Roman"/>
        <family val="1"/>
      </rPr>
      <t>Relation to Applicant</t>
    </r>
    <phoneticPr fontId="1" type="noConversion"/>
  </si>
  <si>
    <r>
      <rPr>
        <sz val="11"/>
        <color theme="1"/>
        <rFont val="ＭＳ Ｐ明朝"/>
        <family val="1"/>
        <charset val="128"/>
      </rPr>
      <t>父</t>
    </r>
    <r>
      <rPr>
        <sz val="11"/>
        <color theme="1"/>
        <rFont val="Times New Roman"/>
        <family val="1"/>
      </rPr>
      <t xml:space="preserve"> Father</t>
    </r>
    <phoneticPr fontId="1" type="noConversion"/>
  </si>
  <si>
    <r>
      <rPr>
        <sz val="11"/>
        <color theme="1"/>
        <rFont val="ＭＳ Ｐ明朝"/>
        <family val="1"/>
        <charset val="128"/>
      </rPr>
      <t>母</t>
    </r>
    <r>
      <rPr>
        <sz val="11"/>
        <color theme="1"/>
        <rFont val="Times New Roman"/>
        <family val="1"/>
      </rPr>
      <t xml:space="preserve"> Mother</t>
    </r>
    <phoneticPr fontId="1" type="noConversion"/>
  </si>
  <si>
    <r>
      <rPr>
        <sz val="11"/>
        <color theme="1"/>
        <rFont val="ＭＳ Ｐ明朝"/>
        <family val="1"/>
        <charset val="128"/>
      </rPr>
      <t>その他</t>
    </r>
    <r>
      <rPr>
        <sz val="11"/>
        <color theme="1"/>
        <rFont val="Times New Roman"/>
        <family val="1"/>
      </rPr>
      <t xml:space="preserve"> Other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</si>
  <si>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現住所
</t>
    </r>
    <r>
      <rPr>
        <sz val="11"/>
        <color theme="1"/>
        <rFont val="Times New Roman"/>
        <family val="1"/>
      </rPr>
      <t>Present Address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</si>
  <si>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連絡先
</t>
    </r>
    <r>
      <rPr>
        <sz val="11"/>
        <color theme="1"/>
        <rFont val="Times New Roman"/>
        <family val="1"/>
      </rPr>
      <t>Contact Number</t>
    </r>
  </si>
  <si>
    <r>
      <rPr>
        <sz val="10"/>
        <color theme="1"/>
        <rFont val="ＭＳ Ｐ明朝"/>
        <family val="1"/>
        <charset val="128"/>
      </rPr>
      <t xml:space="preserve">国番号
</t>
    </r>
    <r>
      <rPr>
        <sz val="10"/>
        <color theme="1"/>
        <rFont val="Times New Roman"/>
        <family val="1"/>
      </rPr>
      <t>Country Code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</si>
  <si>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電話番号
</t>
    </r>
    <r>
      <rPr>
        <sz val="11"/>
        <color theme="1"/>
        <rFont val="Times New Roman"/>
        <family val="1"/>
      </rPr>
      <t>Phone No.</t>
    </r>
    <rPh sb="0" eb="2">
      <t>でんわ</t>
    </rPh>
    <rPh sb="2" eb="4">
      <t>ばんごう</t>
    </rPh>
    <phoneticPr fontId="1" type="noConversion"/>
  </si>
  <si>
    <r>
      <rPr>
        <sz val="11"/>
        <color theme="1"/>
        <rFont val="ＭＳ Ｐ明朝"/>
        <family val="1"/>
        <charset val="128"/>
      </rPr>
      <t xml:space="preserve">連絡先
</t>
    </r>
    <r>
      <rPr>
        <sz val="11"/>
        <color theme="1"/>
        <rFont val="Times New Roman"/>
        <family val="1"/>
      </rPr>
      <t>Contact Number</t>
    </r>
    <rPh sb="0" eb="3">
      <t>れんらくさき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</si>
  <si>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電話番号
</t>
    </r>
    <r>
      <rPr>
        <sz val="10"/>
        <color theme="1"/>
        <rFont val="Times New Roman"/>
        <family val="1"/>
      </rPr>
      <t>Phone No.</t>
    </r>
    <rPh sb="0" eb="2">
      <t>でんわ</t>
    </rPh>
    <rPh sb="2" eb="4">
      <t>ばんごう</t>
    </rPh>
    <phoneticPr fontId="1" type="noConversion"/>
  </si>
  <si>
    <r>
      <rPr>
        <i/>
        <sz val="10"/>
        <color theme="1"/>
        <rFont val="ＭＳ Ｐ明朝"/>
        <family val="1"/>
        <charset val="128"/>
      </rPr>
      <t>※同居者及び２親等まで</t>
    </r>
    <r>
      <rPr>
        <i/>
        <sz val="10"/>
        <color theme="1"/>
        <rFont val="Times New Roman"/>
        <family val="1"/>
      </rPr>
      <t>(</t>
    </r>
    <r>
      <rPr>
        <i/>
        <sz val="10"/>
        <color theme="1"/>
        <rFont val="ＭＳ Ｐ明朝"/>
        <family val="1"/>
        <charset val="128"/>
      </rPr>
      <t>祖父祖母、両親、兄弟姉妹</t>
    </r>
    <r>
      <rPr>
        <i/>
        <sz val="10"/>
        <color theme="1"/>
        <rFont val="Times New Roman"/>
        <family val="1"/>
      </rPr>
      <t>)People living together and 2nd Degree Relatives (Grandparents, Parents, Siblings)</t>
    </r>
    <phoneticPr fontId="1" type="noConversion"/>
  </si>
  <si>
    <r>
      <rPr>
        <i/>
        <sz val="10"/>
        <color theme="1"/>
        <rFont val="ＭＳ Ｐ明朝"/>
        <family val="1"/>
        <charset val="128"/>
      </rPr>
      <t>※空欄なら別紙で説明書が必要になる場合があります。</t>
    </r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</si>
  <si>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続柄
</t>
    </r>
    <r>
      <rPr>
        <sz val="11"/>
        <color theme="1"/>
        <rFont val="Times New Roman"/>
        <family val="1"/>
      </rPr>
      <t>Relationship</t>
    </r>
    <phoneticPr fontId="1" type="noConversion"/>
  </si>
  <si>
    <r>
      <rPr>
        <sz val="10"/>
        <color theme="1"/>
        <rFont val="ＭＳ Ｐ明朝"/>
        <family val="1"/>
        <charset val="128"/>
      </rPr>
      <t>氏名</t>
    </r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ローマ字</t>
    </r>
    <r>
      <rPr>
        <sz val="10"/>
        <color theme="1"/>
        <rFont val="Times New Roman"/>
        <family val="1"/>
      </rPr>
      <t xml:space="preserve">)
</t>
    </r>
    <r>
      <rPr>
        <sz val="11"/>
        <color theme="1"/>
        <rFont val="Times New Roman"/>
        <family val="1"/>
      </rPr>
      <t>Name (Alphabet)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</si>
  <si>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Times New Roman"/>
        <family val="1"/>
      </rPr>
      <t>Date of Birth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</si>
  <si>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1"/>
        <color theme="1"/>
        <rFont val="Times New Roman"/>
        <family val="1"/>
      </rPr>
      <t>Occupation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</si>
  <si>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※居住状況
</t>
    </r>
    <r>
      <rPr>
        <sz val="11"/>
        <color theme="1"/>
        <rFont val="Times New Roman"/>
        <family val="1"/>
      </rPr>
      <t>Living Status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</si>
  <si>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年
</t>
    </r>
    <r>
      <rPr>
        <sz val="10"/>
        <color theme="1"/>
        <rFont val="Times New Roman"/>
        <family val="1"/>
      </rPr>
      <t>Year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</si>
  <si>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月
</t>
    </r>
    <r>
      <rPr>
        <sz val="10"/>
        <color theme="1"/>
        <rFont val="Times New Roman"/>
        <family val="1"/>
      </rPr>
      <t>Month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</si>
  <si>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日
</t>
    </r>
    <r>
      <rPr>
        <sz val="10"/>
        <color theme="1"/>
        <rFont val="Times New Roman"/>
        <family val="1"/>
      </rPr>
      <t>Day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</si>
  <si>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父
</t>
    </r>
    <r>
      <rPr>
        <sz val="10"/>
        <color theme="1"/>
        <rFont val="Times New Roman"/>
        <family val="1"/>
      </rPr>
      <t>Father</t>
    </r>
    <phoneticPr fontId="1" type="noConversion"/>
  </si>
  <si>
    <r>
      <rPr>
        <sz val="10"/>
        <color theme="1"/>
        <rFont val="ＭＳ Ｐ明朝"/>
        <family val="1"/>
        <charset val="128"/>
      </rPr>
      <t>同居</t>
    </r>
    <r>
      <rPr>
        <sz val="10"/>
        <color theme="1"/>
        <rFont val="Times New Roman"/>
        <family val="1"/>
      </rPr>
      <t>Living Together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</si>
  <si>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母
</t>
    </r>
    <r>
      <rPr>
        <sz val="10"/>
        <color theme="1"/>
        <rFont val="Times New Roman"/>
        <family val="1"/>
      </rPr>
      <t>Mother</t>
    </r>
    <phoneticPr fontId="1" type="noConversion"/>
  </si>
  <si>
    <r>
      <rPr>
        <sz val="10"/>
        <color theme="1"/>
        <rFont val="ＭＳ Ｐ明朝"/>
        <family val="1"/>
        <charset val="128"/>
      </rPr>
      <t>別居</t>
    </r>
    <r>
      <rPr>
        <sz val="10"/>
        <color theme="1"/>
        <rFont val="Times New Roman"/>
        <family val="1"/>
      </rPr>
      <t>Living Seperately</t>
    </r>
    <phoneticPr fontId="1" type="noConversion"/>
  </si>
  <si>
    <r>
      <rPr>
        <sz val="10"/>
        <color theme="1"/>
        <rFont val="ＭＳ Ｐ明朝"/>
        <family val="1"/>
        <charset val="128"/>
      </rPr>
      <t>死亡</t>
    </r>
    <r>
      <rPr>
        <sz val="10"/>
        <color theme="1"/>
        <rFont val="Times New Roman"/>
        <family val="1"/>
      </rPr>
      <t>Death</t>
    </r>
    <phoneticPr fontId="1" type="noConversion"/>
  </si>
  <si>
    <r>
      <rPr>
        <b/>
        <sz val="14"/>
        <color theme="1"/>
        <rFont val="ＭＳ Ｐ明朝"/>
        <family val="1"/>
        <charset val="128"/>
      </rPr>
      <t>以上の通り、相違ありません。</t>
    </r>
    <phoneticPr fontId="15"/>
  </si>
  <si>
    <r>
      <rPr>
        <sz val="12"/>
        <color theme="1"/>
        <rFont val="ＭＳ Ｐ明朝"/>
        <family val="1"/>
        <charset val="128"/>
      </rPr>
      <t>作成日</t>
    </r>
    <phoneticPr fontId="1" type="noConversion"/>
  </si>
  <si>
    <r>
      <rPr>
        <sz val="12"/>
        <color theme="1"/>
        <rFont val="ＭＳ Ｐ明朝"/>
        <family val="1"/>
        <charset val="128"/>
      </rPr>
      <t xml:space="preserve">年
</t>
    </r>
    <r>
      <rPr>
        <sz val="12"/>
        <color theme="1"/>
        <rFont val="Times New Roman"/>
        <family val="1"/>
      </rPr>
      <t>Y</t>
    </r>
    <rPh sb="0" eb="1">
      <t>ねん</t>
    </rPh>
    <phoneticPr fontId="1" type="noConversion"/>
  </si>
  <si>
    <r>
      <rPr>
        <sz val="12"/>
        <color theme="1"/>
        <rFont val="ＭＳ Ｐ明朝"/>
        <family val="1"/>
        <charset val="128"/>
      </rPr>
      <t xml:space="preserve">月
</t>
    </r>
    <r>
      <rPr>
        <sz val="12"/>
        <color theme="1"/>
        <rFont val="Times New Roman"/>
        <family val="1"/>
      </rPr>
      <t>M</t>
    </r>
    <rPh sb="0" eb="1">
      <t>つき</t>
    </rPh>
    <phoneticPr fontId="1" type="noConversion"/>
  </si>
  <si>
    <r>
      <rPr>
        <sz val="12"/>
        <color theme="1"/>
        <rFont val="ＭＳ Ｐ明朝"/>
        <family val="1"/>
        <charset val="128"/>
      </rPr>
      <t xml:space="preserve">日
</t>
    </r>
    <r>
      <rPr>
        <sz val="12"/>
        <color theme="1"/>
        <rFont val="Times New Roman"/>
        <family val="1"/>
      </rPr>
      <t>D</t>
    </r>
    <rPh sb="0" eb="1">
      <t>ひ</t>
    </rPh>
    <phoneticPr fontId="1" type="noConversion"/>
  </si>
  <si>
    <r>
      <t>(</t>
    </r>
    <r>
      <rPr>
        <sz val="8"/>
        <rFont val="ＭＳ Ｐ明朝"/>
        <family val="1"/>
        <charset val="128"/>
      </rPr>
      <t>パスポートと同じ名前で記入してください</t>
    </r>
    <r>
      <rPr>
        <sz val="10"/>
        <rFont val="Times New Roman"/>
        <family val="1"/>
      </rPr>
      <t>Enter the name as given in the Passport</t>
    </r>
    <r>
      <rPr>
        <sz val="8"/>
        <rFont val="Times New Roman"/>
        <family val="1"/>
      </rPr>
      <t>)</t>
    </r>
    <phoneticPr fontId="1" type="noConversion"/>
  </si>
  <si>
    <r>
      <rPr>
        <sz val="10"/>
        <color theme="1"/>
        <rFont val="ＭＳ Ｐ明朝"/>
        <family val="1"/>
        <charset val="128"/>
      </rPr>
      <t>過去の来日歴</t>
    </r>
    <r>
      <rPr>
        <sz val="8"/>
        <color theme="1"/>
        <rFont val="Times New Roman"/>
        <family val="1"/>
      </rPr>
      <t xml:space="preserve">
Record of Entry in Japan</t>
    </r>
    <phoneticPr fontId="1" type="noConversion"/>
  </si>
  <si>
    <t xml:space="preserve">In case of not there in the LIST, </t>
    <phoneticPr fontId="1" type="noConversion"/>
  </si>
  <si>
    <t>enter in the below BOX and select it again.</t>
    <phoneticPr fontId="1" type="noConversion"/>
  </si>
  <si>
    <t>「有」と回答した人は５ページに記入してください。</t>
    <phoneticPr fontId="1" type="noConversion"/>
  </si>
  <si>
    <r>
      <t>2020</t>
    </r>
    <r>
      <rPr>
        <b/>
        <sz val="10"/>
        <color theme="1"/>
        <rFont val="微軟正黑體"/>
        <family val="1"/>
        <charset val="136"/>
      </rPr>
      <t>年</t>
    </r>
    <r>
      <rPr>
        <b/>
        <sz val="10"/>
        <color theme="1"/>
        <rFont val="Times New Roman"/>
        <family val="1"/>
      </rPr>
      <t>4</t>
    </r>
    <r>
      <rPr>
        <b/>
        <sz val="10"/>
        <color theme="1"/>
        <rFont val="微軟正黑體"/>
        <family val="1"/>
        <charset val="136"/>
      </rPr>
      <t>月更新</t>
    </r>
    <r>
      <rPr>
        <b/>
        <sz val="10"/>
        <color theme="1"/>
        <rFont val="Times New Roman"/>
        <family val="1"/>
      </rPr>
      <t xml:space="preserve"> renew on April 2020</t>
    </r>
    <phoneticPr fontId="1" type="noConversion"/>
  </si>
  <si>
    <r>
      <rPr>
        <b/>
        <sz val="10"/>
        <color rgb="FF0070C0"/>
        <rFont val="ＭＳ Ｐ明朝"/>
        <family val="1"/>
        <charset val="128"/>
      </rPr>
      <t>※アルファベットは大文字で活字体で書いてください</t>
    </r>
    <rPh sb="9" eb="12">
      <t>ｵｵﾓｼﾞ</t>
    </rPh>
    <rPh sb="13" eb="16">
      <t>ｶﾂｼﾞﾀｲ</t>
    </rPh>
    <rPh sb="17" eb="18">
      <t>ｶ</t>
    </rPh>
    <phoneticPr fontId="1" type="noConversion"/>
  </si>
  <si>
    <t>Studied at home and appeared for examination only</t>
    <phoneticPr fontId="1" type="noConversion"/>
  </si>
  <si>
    <t>/Evening class/ Distance Education etc.</t>
    <phoneticPr fontId="1" type="noConversion"/>
  </si>
  <si>
    <t>全日制</t>
    <phoneticPr fontId="1" type="noConversion"/>
  </si>
  <si>
    <t>Regular</t>
    <phoneticPr fontId="1" type="noConversion"/>
  </si>
  <si>
    <r>
      <rPr>
        <sz val="11"/>
        <color theme="1"/>
        <rFont val="ＭＳ Ｐ明朝"/>
        <family val="1"/>
        <charset val="128"/>
      </rPr>
      <t>通信制</t>
    </r>
    <r>
      <rPr>
        <sz val="11"/>
        <color theme="1"/>
        <rFont val="Times New Roman"/>
        <family val="1"/>
      </rPr>
      <t>/</t>
    </r>
    <r>
      <rPr>
        <sz val="11"/>
        <color theme="1"/>
        <rFont val="ＭＳ Ｐ明朝"/>
        <family val="1"/>
        <charset val="128"/>
      </rPr>
      <t>夜間</t>
    </r>
    <phoneticPr fontId="1" type="noConversion"/>
  </si>
  <si>
    <t>Irregular</t>
    <phoneticPr fontId="1" type="noConversion"/>
  </si>
  <si>
    <r>
      <t xml:space="preserve"> </t>
    </r>
    <r>
      <rPr>
        <sz val="10"/>
        <color theme="1"/>
        <rFont val="ＭＳ Ｐ明朝"/>
        <family val="1"/>
        <charset val="128"/>
      </rPr>
      <t>卒業予定</t>
    </r>
    <r>
      <rPr>
        <sz val="9"/>
        <color theme="1"/>
        <rFont val="Times New Roman"/>
        <family val="1"/>
      </rPr>
      <t>Schedule to Graduate:</t>
    </r>
    <phoneticPr fontId="1" type="noConversion"/>
  </si>
  <si>
    <t>Please write it down, if you have an addition to be made</t>
    <phoneticPr fontId="1" type="noConversion"/>
  </si>
  <si>
    <r>
      <rPr>
        <sz val="10"/>
        <color theme="1"/>
        <rFont val="ＭＳ Ｐ明朝"/>
        <family val="1"/>
        <charset val="128"/>
      </rPr>
      <t>学習期間</t>
    </r>
    <r>
      <rPr>
        <sz val="10"/>
        <color theme="1"/>
        <rFont val="微軟正黑體"/>
        <family val="1"/>
        <charset val="136"/>
      </rPr>
      <t>　</t>
    </r>
    <r>
      <rPr>
        <sz val="10"/>
        <color theme="1"/>
        <rFont val="Times New Roman"/>
        <family val="1"/>
      </rPr>
      <t>Duration of Study</t>
    </r>
    <phoneticPr fontId="1" type="noConversion"/>
  </si>
  <si>
    <r>
      <rPr>
        <sz val="11"/>
        <color rgb="FFFF0000"/>
        <rFont val="ＭＳ Ｐ明朝"/>
        <family val="1"/>
      </rPr>
      <t>通信制/夜間</t>
    </r>
    <r>
      <rPr>
        <sz val="11"/>
        <color rgb="FFFF0000"/>
        <rFont val="微軟正黑體"/>
        <family val="1"/>
        <charset val="136"/>
      </rPr>
      <t>　</t>
    </r>
    <r>
      <rPr>
        <sz val="14"/>
        <color rgb="FFFF0000"/>
        <rFont val="Times New Roman"/>
        <family val="1"/>
      </rPr>
      <t xml:space="preserve">Irregular class: </t>
    </r>
    <rPh sb="0" eb="3">
      <t>つうしんせい</t>
    </rPh>
    <rPh sb="4" eb="6">
      <t>やかん</t>
    </rPh>
    <phoneticPr fontId="1" type="noConversion"/>
  </si>
  <si>
    <r>
      <rPr>
        <sz val="11"/>
        <color rgb="FFFF0000"/>
        <rFont val="MS Mincho"/>
        <family val="3"/>
        <charset val="128"/>
      </rPr>
      <t>全日制　</t>
    </r>
    <r>
      <rPr>
        <sz val="14"/>
        <color rgb="FFFF0000"/>
        <rFont val="Times New Roman"/>
        <family val="1"/>
      </rPr>
      <t>Regular class</t>
    </r>
    <rPh sb="0" eb="3">
      <t>ぜんにちせい</t>
    </rPh>
    <phoneticPr fontId="1" type="noConversion"/>
  </si>
  <si>
    <t>欄が足りない場合、追加があれば別紙に記入して下さい。</t>
    <rPh sb="0" eb="1">
      <t>らん</t>
    </rPh>
    <rPh sb="2" eb="3">
      <t>た</t>
    </rPh>
    <rPh sb="6" eb="8">
      <t>ばあい</t>
    </rPh>
    <rPh sb="15" eb="17">
      <t>べっし</t>
    </rPh>
    <rPh sb="18" eb="20">
      <t>きにゅう</t>
    </rPh>
    <rPh sb="22" eb="23">
      <t>くだ</t>
    </rPh>
    <phoneticPr fontId="1" type="noConversion"/>
  </si>
  <si>
    <r>
      <rPr>
        <sz val="12"/>
        <color theme="1"/>
        <rFont val="ＭＳ Ｐ明朝"/>
        <family val="1"/>
        <charset val="128"/>
      </rPr>
      <t xml:space="preserve">修学総年数 </t>
    </r>
    <r>
      <rPr>
        <b/>
        <sz val="11"/>
        <color theme="1"/>
        <rFont val="Times New Roman"/>
        <family val="1"/>
      </rPr>
      <t>Total Schooling Year</t>
    </r>
    <phoneticPr fontId="1" type="noConversion"/>
  </si>
  <si>
    <r>
      <rPr>
        <sz val="9"/>
        <color theme="1"/>
        <rFont val="ＭＳ Ｐ明朝"/>
        <family val="1"/>
        <charset val="128"/>
      </rPr>
      <t xml:space="preserve">修学年数
</t>
    </r>
    <r>
      <rPr>
        <sz val="6"/>
        <color theme="1"/>
        <rFont val="Times New Roman"/>
        <family val="1"/>
      </rPr>
      <t>Schooling Year</t>
    </r>
    <phoneticPr fontId="1" type="noConversion"/>
  </si>
  <si>
    <r>
      <rPr>
        <sz val="11"/>
        <color theme="1"/>
        <rFont val="ＭＳ Ｐ明朝"/>
        <family val="1"/>
        <charset val="128"/>
      </rPr>
      <t>　日本での進学</t>
    </r>
    <r>
      <rPr>
        <sz val="10"/>
        <color theme="1"/>
        <rFont val="Times New Roman"/>
        <family val="1"/>
      </rPr>
      <t xml:space="preserve"> Further Study in Japan</t>
    </r>
    <phoneticPr fontId="1" type="noConversion"/>
  </si>
  <si>
    <t xml:space="preserve">働いたことがあれば記入して下さい。
ない場合は「なし」と入力して下さい。
</t>
    <rPh sb="0" eb="1">
      <t>はたら</t>
    </rPh>
    <rPh sb="9" eb="11">
      <t>きにゅう</t>
    </rPh>
    <rPh sb="13" eb="14">
      <t>くだ</t>
    </rPh>
    <rPh sb="20" eb="22">
      <t>ばあい</t>
    </rPh>
    <rPh sb="28" eb="30">
      <t>にゅうりょく</t>
    </rPh>
    <rPh sb="32" eb="33">
      <t>くだ</t>
    </rPh>
    <phoneticPr fontId="1" type="noConversion"/>
  </si>
  <si>
    <t xml:space="preserve">Please fill in, only in case of having record of Working 
</t>
    <phoneticPr fontId="1" type="noConversion"/>
  </si>
  <si>
    <r>
      <t>In case of not having, write</t>
    </r>
    <r>
      <rPr>
        <sz val="14"/>
        <color rgb="FFFF0000"/>
        <rFont val="微軟正黑體"/>
        <family val="1"/>
        <charset val="136"/>
      </rPr>
      <t>「</t>
    </r>
    <r>
      <rPr>
        <sz val="14"/>
        <color rgb="FFFF0000"/>
        <rFont val="Times New Roman"/>
        <family val="1"/>
      </rPr>
      <t>NONE</t>
    </r>
    <r>
      <rPr>
        <sz val="14"/>
        <color rgb="FFFF0000"/>
        <rFont val="微軟正黑體"/>
        <family val="1"/>
        <charset val="136"/>
      </rPr>
      <t>」</t>
    </r>
    <r>
      <rPr>
        <sz val="14"/>
        <color rgb="FFFF0000"/>
        <rFont val="Times New Roman"/>
        <family val="1"/>
      </rPr>
      <t>or</t>
    </r>
    <r>
      <rPr>
        <sz val="14"/>
        <color rgb="FFFF0000"/>
        <rFont val="MS Mincho"/>
        <family val="3"/>
        <charset val="128"/>
      </rPr>
      <t>「</t>
    </r>
    <r>
      <rPr>
        <sz val="14"/>
        <color rgb="FFFF0000"/>
        <rFont val="Arphic Gyokailenmentai Heavy JI"/>
        <family val="1"/>
        <charset val="128"/>
      </rPr>
      <t>なし</t>
    </r>
    <r>
      <rPr>
        <sz val="14"/>
        <color rgb="FFFF0000"/>
        <rFont val="MS Mincho"/>
        <family val="3"/>
        <charset val="128"/>
      </rPr>
      <t>」</t>
    </r>
    <phoneticPr fontId="1" type="noConversion"/>
  </si>
  <si>
    <r>
      <rPr>
        <sz val="14"/>
        <color rgb="FFFF0000"/>
        <rFont val="MS UI Gothic"/>
        <family val="1"/>
        <charset val="1"/>
      </rPr>
      <t xml:space="preserve">※ </t>
    </r>
    <r>
      <rPr>
        <sz val="14"/>
        <color rgb="FFFF0000"/>
        <rFont val="Times New Roman"/>
        <family val="1"/>
      </rPr>
      <t>Please write it down, if you have an addition to be made</t>
    </r>
    <phoneticPr fontId="1" type="noConversion"/>
  </si>
  <si>
    <t>※ 欄が足りない場合、追加があれば別紙に記入して下さい。</t>
    <rPh sb="2" eb="3">
      <t>らん</t>
    </rPh>
    <rPh sb="4" eb="5">
      <t>た</t>
    </rPh>
    <rPh sb="8" eb="10">
      <t>ばあい</t>
    </rPh>
    <rPh sb="17" eb="19">
      <t>べっし</t>
    </rPh>
    <rPh sb="20" eb="22">
      <t>きにゅう</t>
    </rPh>
    <rPh sb="24" eb="25">
      <t>くだ</t>
    </rPh>
    <phoneticPr fontId="1" type="noConversion"/>
  </si>
  <si>
    <t xml:space="preserve">試験名を選んで下さい。
レベルは選んで下さい。
</t>
    <rPh sb="0" eb="2">
      <t>ｼｹﾝ</t>
    </rPh>
    <rPh sb="2" eb="3">
      <t>ﾒｲ</t>
    </rPh>
    <rPh sb="4" eb="5">
      <t>ｴﾗ</t>
    </rPh>
    <rPh sb="7" eb="8">
      <t>ｸﾀﾞ</t>
    </rPh>
    <rPh sb="16" eb="17">
      <t>ｴﾗ</t>
    </rPh>
    <rPh sb="19" eb="20">
      <t>ｸﾀﾞ</t>
    </rPh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</si>
  <si>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 xml:space="preserve"> Yes</t>
    </r>
    <r>
      <rPr>
        <sz val="11"/>
        <color theme="1"/>
        <rFont val="微軟正黑體"/>
        <family val="1"/>
        <charset val="136"/>
      </rPr>
      <t>（</t>
    </r>
    <phoneticPr fontId="1" type="noConversion"/>
  </si>
  <si>
    <t>欄が足りない場合、間に空白の期間がある場合、追加があれば別紙に記入して下さい。</t>
    <rPh sb="0" eb="1">
      <t>らん</t>
    </rPh>
    <rPh sb="2" eb="3">
      <t>た</t>
    </rPh>
    <rPh sb="6" eb="8">
      <t>ばあい</t>
    </rPh>
    <rPh sb="9" eb="10">
      <t>あいだ</t>
    </rPh>
    <rPh sb="11" eb="13">
      <t>くうはく</t>
    </rPh>
    <rPh sb="14" eb="16">
      <t>きかん</t>
    </rPh>
    <rPh sb="19" eb="21">
      <t>ばあい</t>
    </rPh>
    <rPh sb="28" eb="30">
      <t>べっし</t>
    </rPh>
    <rPh sb="31" eb="33">
      <t>きにゅう</t>
    </rPh>
    <rPh sb="35" eb="36">
      <t>くだ</t>
    </rPh>
    <phoneticPr fontId="1" type="noConversion"/>
  </si>
  <si>
    <t>Please write it down, if you have an additio to be made</t>
    <phoneticPr fontId="1" type="noConversion"/>
  </si>
  <si>
    <r>
      <rPr>
        <sz val="12"/>
        <color rgb="FFFF0000"/>
        <rFont val="ＭＳ Ｐ明朝"/>
        <family val="1"/>
        <charset val="128"/>
      </rPr>
      <t>↑死亡の場合も必ず</t>
    </r>
    <r>
      <rPr>
        <sz val="12"/>
        <color rgb="FFFF0000"/>
        <rFont val="Arphic Gyokailenmentai Heavy JI"/>
        <family val="1"/>
        <charset val="128"/>
      </rPr>
      <t>”</t>
    </r>
    <r>
      <rPr>
        <sz val="12"/>
        <color rgb="FFFF0000"/>
        <rFont val="ＭＳ Ｐ明朝"/>
        <family val="1"/>
        <charset val="128"/>
      </rPr>
      <t>死亡</t>
    </r>
    <r>
      <rPr>
        <sz val="12"/>
        <color rgb="FFFF0000"/>
        <rFont val="Arphic Gyokailenmentai Heavy JI"/>
        <family val="1"/>
        <charset val="128"/>
      </rPr>
      <t>”</t>
    </r>
    <r>
      <rPr>
        <sz val="12"/>
        <color rgb="FFFF0000"/>
        <rFont val="ＭＳ Ｐ明朝"/>
        <family val="1"/>
        <charset val="128"/>
      </rPr>
      <t>と記入して下さい。</t>
    </r>
    <rPh sb="1" eb="3">
      <t>しぼう</t>
    </rPh>
    <rPh sb="4" eb="6">
      <t>ばあい</t>
    </rPh>
    <rPh sb="7" eb="8">
      <t>かなら</t>
    </rPh>
    <rPh sb="10" eb="12">
      <t>しぼう</t>
    </rPh>
    <rPh sb="14" eb="16">
      <t>きにゅう</t>
    </rPh>
    <rPh sb="18" eb="19">
      <t>くだ</t>
    </rPh>
    <phoneticPr fontId="1" type="noConversion"/>
  </si>
  <si>
    <r>
      <rPr>
        <sz val="10"/>
        <color theme="1"/>
        <rFont val="ＭＳ Ｐ明朝"/>
        <family val="1"/>
        <charset val="128"/>
      </rPr>
      <t>自営業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Self-Employed</t>
    </r>
    <phoneticPr fontId="1" type="noConversion"/>
  </si>
  <si>
    <r>
      <rPr>
        <sz val="10"/>
        <color theme="1"/>
        <rFont val="ＭＳ Ｐ明朝"/>
        <family val="1"/>
        <charset val="128"/>
      </rPr>
      <t>会社員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Employee</t>
    </r>
    <phoneticPr fontId="1" type="noConversion"/>
  </si>
  <si>
    <r>
      <rPr>
        <sz val="10"/>
        <color theme="1"/>
        <rFont val="ＭＳ Ｐ明朝"/>
        <family val="1"/>
        <charset val="128"/>
      </rPr>
      <t>無職</t>
    </r>
    <r>
      <rPr>
        <sz val="10"/>
        <color theme="1"/>
        <rFont val="Arphic Gyokailenmentai Heavy JI"/>
        <family val="1"/>
        <charset val="128"/>
      </rPr>
      <t xml:space="preserve"> </t>
    </r>
    <r>
      <rPr>
        <sz val="12"/>
        <color theme="1"/>
        <rFont val="Times New Roman"/>
        <family val="1"/>
      </rPr>
      <t>Unemployed</t>
    </r>
    <phoneticPr fontId="1" type="noConversion"/>
  </si>
  <si>
    <r>
      <t>Occupation</t>
    </r>
    <r>
      <rPr>
        <sz val="16"/>
        <color rgb="FFFF0000"/>
        <rFont val="ＭＳ Ｐ明朝"/>
        <family val="1"/>
        <charset val="128"/>
      </rPr>
      <t>（</t>
    </r>
    <r>
      <rPr>
        <sz val="16"/>
        <color rgb="FFFF0000"/>
        <rFont val="Times New Roman"/>
        <family val="1"/>
      </rPr>
      <t>Entry Example as below</t>
    </r>
    <r>
      <rPr>
        <sz val="16"/>
        <color rgb="FFFF0000"/>
        <rFont val="ＭＳ Ｐ明朝"/>
        <family val="1"/>
        <charset val="128"/>
      </rPr>
      <t>）</t>
    </r>
    <phoneticPr fontId="1" type="noConversion"/>
  </si>
  <si>
    <r>
      <t>Living Status</t>
    </r>
    <r>
      <rPr>
        <sz val="16"/>
        <color rgb="FFFF0000"/>
        <rFont val="ＭＳ Ｐ明朝"/>
        <family val="1"/>
        <charset val="128"/>
      </rPr>
      <t>（</t>
    </r>
    <r>
      <rPr>
        <sz val="16"/>
        <color rgb="FFFF0000"/>
        <rFont val="Times New Roman"/>
        <family val="1"/>
      </rPr>
      <t>Entry Example as Below</t>
    </r>
    <r>
      <rPr>
        <sz val="16"/>
        <color rgb="FFFF0000"/>
        <rFont val="ＭＳ Ｐ明朝"/>
        <family val="1"/>
        <charset val="128"/>
      </rPr>
      <t>）</t>
    </r>
    <phoneticPr fontId="1" type="noConversion"/>
  </si>
  <si>
    <r>
      <rPr>
        <b/>
        <sz val="12"/>
        <color theme="1"/>
        <rFont val="ＭＳ Ｐ明朝"/>
        <family val="1"/>
        <charset val="128"/>
      </rPr>
      <t>母国での家族構成</t>
    </r>
    <r>
      <rPr>
        <b/>
        <sz val="12"/>
        <color rgb="FFFF0000"/>
        <rFont val="Times New Roman"/>
        <family val="1"/>
      </rPr>
      <t>2</t>
    </r>
    <r>
      <rPr>
        <b/>
        <sz val="12"/>
        <color rgb="FFFF0000"/>
        <rFont val="ＭＳ Ｐ明朝"/>
        <family val="1"/>
        <charset val="128"/>
      </rPr>
      <t>親等まで記入</t>
    </r>
    <r>
      <rPr>
        <b/>
        <sz val="12"/>
        <color rgb="FFFF0000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>Family Structure in Home Country</t>
    </r>
    <r>
      <rPr>
        <b/>
        <sz val="14"/>
        <color rgb="FFFF0000"/>
        <rFont val="Times New Roman"/>
        <family val="1"/>
      </rPr>
      <t xml:space="preserve"> (Up to 2nd Degree Relatives)</t>
    </r>
    <rPh sb="9" eb="11">
      <t>しんとう</t>
    </rPh>
    <rPh sb="13" eb="15">
      <t>きにゅう</t>
    </rPh>
    <phoneticPr fontId="1" type="noConversion"/>
  </si>
  <si>
    <r>
      <rPr>
        <sz val="10"/>
        <color theme="1"/>
        <rFont val="ＭＳ Ｐ明朝"/>
        <family val="1"/>
        <charset val="128"/>
      </rPr>
      <t>その他の関係は選んで下さい。
リストにないものは下記の</t>
    </r>
    <r>
      <rPr>
        <b/>
        <sz val="10"/>
        <color theme="1"/>
        <rFont val="Segoe UI Symbol"/>
        <family val="1"/>
      </rPr>
      <t>□</t>
    </r>
    <r>
      <rPr>
        <sz val="10"/>
        <color theme="1"/>
        <rFont val="ＭＳ Ｐ明朝"/>
        <family val="1"/>
        <charset val="128"/>
      </rPr>
      <t xml:space="preserve">に入力した後、選んで下さい。
</t>
    </r>
    <phoneticPr fontId="1" type="noConversion"/>
  </si>
  <si>
    <t>If a person is  not in the LIST, enter in below BOX and select it.</t>
    <phoneticPr fontId="1" type="noConversion"/>
  </si>
  <si>
    <r>
      <t>Country code</t>
    </r>
    <r>
      <rPr>
        <sz val="14"/>
        <color rgb="FFFF0000"/>
        <rFont val="ＭＳ Ｐ明朝"/>
        <family val="1"/>
        <charset val="128"/>
      </rPr>
      <t>→</t>
    </r>
    <phoneticPr fontId="1" type="noConversion"/>
  </si>
  <si>
    <r>
      <rPr>
        <sz val="11"/>
        <color theme="1"/>
        <rFont val="ＭＳ Ｐ明朝"/>
        <family val="1"/>
        <charset val="128"/>
      </rPr>
      <t>※足りない場合はページ4に記入してください。</t>
    </r>
    <r>
      <rPr>
        <sz val="11"/>
        <color theme="1"/>
        <rFont val="Times New Roman"/>
        <family val="1"/>
      </rPr>
      <t>In case, if this page is not enough please enter in the page 4</t>
    </r>
    <rPh sb="1" eb="2">
      <t>た</t>
    </rPh>
    <rPh sb="5" eb="7">
      <t>ばあい</t>
    </rPh>
    <rPh sb="13" eb="15">
      <t>きにゅう</t>
    </rPh>
    <phoneticPr fontId="1" type="noConversion"/>
  </si>
  <si>
    <t>ALL THE ABOVE MENTIONED INFORMATIONS ARE TRUE</t>
    <phoneticPr fontId="15"/>
  </si>
  <si>
    <t>署名</t>
    <rPh sb="0" eb="2">
      <t>しょめい</t>
    </rPh>
    <phoneticPr fontId="1" type="noConversion"/>
  </si>
  <si>
    <t>Signature</t>
  </si>
  <si>
    <t>日本語能力試験 (JLPT)
Japanese-Language Proficiency Test</t>
    <phoneticPr fontId="15"/>
  </si>
  <si>
    <r>
      <rPr>
        <sz val="10"/>
        <color theme="1"/>
        <rFont val="MS UI Gothic"/>
        <family val="2"/>
      </rPr>
      <t>※日本ではなく、現地での日本機関を記入してください。</t>
    </r>
    <r>
      <rPr>
        <b/>
        <sz val="11"/>
        <color theme="1"/>
        <rFont val="MS UI Gothic"/>
        <family val="3"/>
        <charset val="128"/>
      </rPr>
      <t>↑</t>
    </r>
    <r>
      <rPr>
        <b/>
        <sz val="11"/>
        <color theme="1"/>
        <rFont val="Times New Roman"/>
        <family val="1"/>
      </rPr>
      <t>Embassy or Consulate of Japan in your Area (Home country)</t>
    </r>
    <phoneticPr fontId="1" type="noConversion"/>
  </si>
  <si>
    <t>In case of  'Yes' fill in the 5th page</t>
    <phoneticPr fontId="1" type="noConversion"/>
  </si>
  <si>
    <t>記入する日付は、必ず提出する証明書と同じようにしてください。</t>
    <rPh sb="0" eb="2">
      <t>きにゅう</t>
    </rPh>
    <rPh sb="4" eb="6">
      <t>ひづけ</t>
    </rPh>
    <rPh sb="8" eb="9">
      <t>かなら</t>
    </rPh>
    <rPh sb="10" eb="12">
      <t>ていしゅつ</t>
    </rPh>
    <rPh sb="14" eb="16">
      <t>しょうめい</t>
    </rPh>
    <rPh sb="16" eb="17">
      <t>しょ</t>
    </rPh>
    <rPh sb="18" eb="19">
      <t>おな</t>
    </rPh>
    <phoneticPr fontId="1" type="noConversion"/>
  </si>
  <si>
    <t>Make sure that the DATE you have mentioned here must be same as the certificate you have submitted</t>
    <phoneticPr fontId="1" type="noConversion"/>
  </si>
  <si>
    <t>Select the Examinationa and Level from the Dropdown List.</t>
    <phoneticPr fontId="1" type="noConversion"/>
  </si>
  <si>
    <t xml:space="preserve">Select other Relationship from the dropdown LIST. 
</t>
    <phoneticPr fontId="1" type="noConversion"/>
  </si>
  <si>
    <r>
      <rPr>
        <sz val="10"/>
        <color rgb="FFFF0000"/>
        <rFont val="ＭＳ Ｐ明朝"/>
        <family val="1"/>
        <charset val="128"/>
      </rPr>
      <t>その他具体的に書いてください</t>
    </r>
    <r>
      <rPr>
        <sz val="14"/>
        <color rgb="FFFF0000"/>
        <rFont val="Times New Roman"/>
        <family val="1"/>
      </rPr>
      <t>Other, write it specifically</t>
    </r>
    <rPh sb="3" eb="6">
      <t>ぐたいてき</t>
    </rPh>
    <rPh sb="7" eb="8">
      <t>か</t>
    </rPh>
    <phoneticPr fontId="1" type="noConversion"/>
  </si>
  <si>
    <r>
      <t>In case of Death, write as ’</t>
    </r>
    <r>
      <rPr>
        <sz val="12"/>
        <color rgb="FFFF0000"/>
        <rFont val="ＭＳ Ｐ明朝"/>
        <family val="1"/>
        <charset val="128"/>
      </rPr>
      <t>死亡</t>
    </r>
    <r>
      <rPr>
        <sz val="12"/>
        <color rgb="FFFF0000"/>
        <rFont val="Times New Roman"/>
        <family val="1"/>
      </rPr>
      <t>’</t>
    </r>
    <rPh sb="28" eb="30">
      <t>しぼう</t>
    </rPh>
    <phoneticPr fontId="1" type="noConversion"/>
  </si>
  <si>
    <r>
      <rPr>
        <b/>
        <sz val="16"/>
        <rFont val="ＭＳ Ｐ明朝"/>
        <family val="1"/>
        <charset val="128"/>
      </rPr>
      <t xml:space="preserve">ファースト・スタディ日本語学校　履歴書
</t>
    </r>
    <r>
      <rPr>
        <b/>
        <sz val="18"/>
        <rFont val="Times New Roman"/>
        <family val="1"/>
      </rPr>
      <t>First Study Japanese Language School Application Form</t>
    </r>
    <rPh sb="16" eb="19">
      <t>りれきしょ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</si>
</sst>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5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MS UI Gothic"/>
      <family val="2"/>
    </font>
    <font>
      <sz val="12"/>
      <color theme="1"/>
      <name val="ＭＳ Ｐ明朝"/>
      <family val="1"/>
      <charset val="128"/>
    </font>
    <font>
      <b/>
      <sz val="11"/>
      <color theme="1"/>
      <name val="MS UI Gothic"/>
      <family val="3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1"/>
      <charset val="128"/>
    </font>
    <font>
      <i/>
      <sz val="11"/>
      <color theme="1"/>
      <name val="ＭＳ Ｐ明朝"/>
      <family val="1"/>
      <charset val="128"/>
    </font>
    <font>
      <i/>
      <sz val="12"/>
      <color theme="1"/>
      <name val="ＭＳ Ｐ明朝"/>
      <family val="1"/>
      <charset val="128"/>
    </font>
    <font>
      <sz val="10"/>
      <color rgb="FFFF0000"/>
      <name val="MS PGothic"/>
      <family val="2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name val="ＭＳ Ｐゴシック"/>
      <family val="2"/>
      <charset val="136"/>
      <scheme val="minor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i/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0"/>
      <color rgb="FFFF0000"/>
      <name val="Times New Roman"/>
      <family val="1"/>
    </font>
    <font>
      <sz val="10"/>
      <color theme="1"/>
      <name val="MS UI Gothic"/>
      <family val="3"/>
      <charset val="128"/>
    </font>
    <font>
      <sz val="11"/>
      <color rgb="FFFF0000"/>
      <name val="ＭＳ Ｐ明朝"/>
      <family val="1"/>
      <charset val="128"/>
    </font>
    <font>
      <sz val="11"/>
      <color rgb="FFFF0000"/>
      <name val="Times New Roman"/>
      <family val="1"/>
    </font>
    <font>
      <b/>
      <sz val="14"/>
      <color theme="1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6"/>
      <name val="Times New Roman"/>
      <family val="1"/>
      <charset val="128"/>
    </font>
    <font>
      <b/>
      <sz val="16"/>
      <name val="ＭＳ Ｐ明朝"/>
      <family val="1"/>
      <charset val="128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4"/>
      <color rgb="FFFF0000"/>
      <name val="Times New Roman"/>
      <family val="1"/>
    </font>
    <font>
      <sz val="8"/>
      <color theme="0" tint="-0.499984740745262"/>
      <name val="Times New Roman"/>
      <family val="1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9"/>
      <color theme="1"/>
      <name val="Times New Roman"/>
      <family val="1"/>
    </font>
    <font>
      <sz val="12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10"/>
      <color theme="1"/>
      <name val="Times New Roman"/>
      <family val="2"/>
    </font>
    <font>
      <sz val="14"/>
      <color rgb="FFFF0000"/>
      <name val="微軟正黑體"/>
      <family val="1"/>
      <charset val="136"/>
    </font>
    <font>
      <b/>
      <sz val="10"/>
      <color theme="1"/>
      <name val="微軟正黑體"/>
      <family val="1"/>
      <charset val="136"/>
    </font>
    <font>
      <b/>
      <sz val="10"/>
      <color rgb="FF0070C0"/>
      <name val="Times New Roman"/>
      <family val="1"/>
    </font>
    <font>
      <b/>
      <sz val="10"/>
      <color rgb="FF0070C0"/>
      <name val="ＭＳ Ｐ明朝"/>
      <family val="1"/>
      <charset val="128"/>
    </font>
    <font>
      <b/>
      <sz val="12"/>
      <color rgb="FF0070C0"/>
      <name val="Times New Roman"/>
      <family val="1"/>
    </font>
    <font>
      <sz val="10"/>
      <color theme="1"/>
      <name val="MS PMincho"/>
      <family val="1"/>
      <charset val="128"/>
    </font>
    <font>
      <sz val="14"/>
      <color rgb="FFFF0000"/>
      <name val="Arphic Gyokailenmentai Heavy JI"/>
      <family val="1"/>
      <charset val="128"/>
    </font>
    <font>
      <sz val="14"/>
      <color rgb="FFFF0000"/>
      <name val="Times New Roman"/>
      <family val="1"/>
      <charset val="128"/>
    </font>
    <font>
      <sz val="10"/>
      <color theme="1"/>
      <name val="微軟正黑體"/>
      <family val="1"/>
      <charset val="136"/>
    </font>
    <font>
      <sz val="6"/>
      <color theme="1"/>
      <name val="Times New Roman"/>
      <family val="1"/>
    </font>
    <font>
      <sz val="9"/>
      <color theme="1"/>
      <name val="Times New Roman"/>
      <family val="1"/>
      <charset val="128"/>
    </font>
    <font>
      <sz val="10"/>
      <color rgb="FFFF0000"/>
      <name val="MS Mincho"/>
      <family val="3"/>
      <charset val="128"/>
    </font>
    <font>
      <sz val="11"/>
      <color rgb="FFFF0000"/>
      <name val="ＭＳ Ｐ明朝"/>
      <family val="1"/>
    </font>
    <font>
      <sz val="11"/>
      <color rgb="FFFF0000"/>
      <name val="微軟正黑體"/>
      <family val="1"/>
      <charset val="136"/>
    </font>
    <font>
      <sz val="14"/>
      <color rgb="FFFF0000"/>
      <name val="MS Mincho"/>
      <family val="3"/>
      <charset val="128"/>
    </font>
    <font>
      <sz val="11"/>
      <color rgb="FFFF0000"/>
      <name val="MS Mincho"/>
      <family val="3"/>
      <charset val="128"/>
    </font>
    <font>
      <sz val="14"/>
      <color rgb="FFFF0000"/>
      <name val="Times New Roman"/>
      <family val="3"/>
      <charset val="128"/>
    </font>
    <font>
      <sz val="14"/>
      <color rgb="FFFF0000"/>
      <name val="MS UI Gothic"/>
      <family val="1"/>
      <charset val="1"/>
    </font>
    <font>
      <sz val="14"/>
      <color rgb="FFFF0000"/>
      <name val="Times New Roman"/>
      <family val="1"/>
      <charset val="1"/>
    </font>
    <font>
      <sz val="11"/>
      <color theme="1"/>
      <name val="MS PMincho"/>
      <family val="1"/>
      <charset val="128"/>
    </font>
    <font>
      <sz val="11"/>
      <color theme="1"/>
      <name val="微軟正黑體"/>
      <family val="1"/>
      <charset val="136"/>
    </font>
    <font>
      <sz val="9"/>
      <color theme="1"/>
      <name val="MS PMincho"/>
      <family val="1"/>
      <charset val="128"/>
    </font>
    <font>
      <b/>
      <sz val="9"/>
      <color theme="1"/>
      <name val="MS PMincho"/>
      <family val="1"/>
      <charset val="128"/>
    </font>
    <font>
      <sz val="10"/>
      <color theme="1"/>
      <name val="MS PMincho"/>
      <family val="1"/>
    </font>
    <font>
      <sz val="12"/>
      <color rgb="FFFF0000"/>
      <name val="Arphic Gyokailenmentai Heavy JI"/>
      <family val="1"/>
      <charset val="128"/>
    </font>
    <font>
      <sz val="12"/>
      <color rgb="FFFF0000"/>
      <name val="Times New Roman"/>
      <family val="1"/>
      <charset val="128"/>
    </font>
    <font>
      <sz val="10"/>
      <color theme="1"/>
      <name val="Arphic Gyokailenmentai Heavy JI"/>
      <family val="1"/>
      <charset val="128"/>
    </font>
    <font>
      <sz val="14"/>
      <color rgb="FFFF0000"/>
      <name val="ＭＳ Ｐ明朝"/>
      <family val="1"/>
      <charset val="128"/>
    </font>
    <font>
      <sz val="16"/>
      <color rgb="FFFF0000"/>
      <name val="Times New Roman"/>
      <family val="1"/>
    </font>
    <font>
      <sz val="16"/>
      <color rgb="FFFF0000"/>
      <name val="ＭＳ Ｐ明朝"/>
      <family val="1"/>
      <charset val="128"/>
    </font>
    <font>
      <sz val="10"/>
      <color rgb="FFFF0000"/>
      <name val="Times New Roman"/>
      <family val="1"/>
      <charset val="128"/>
    </font>
    <font>
      <b/>
      <sz val="14"/>
      <color rgb="FFFF0000"/>
      <name val="Times New Roman"/>
      <family val="1"/>
    </font>
    <font>
      <b/>
      <sz val="12"/>
      <color theme="1"/>
      <name val="Times New Roman"/>
      <family val="1"/>
      <charset val="128"/>
    </font>
    <font>
      <b/>
      <sz val="10"/>
      <color theme="1"/>
      <name val="Segoe UI Symbo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27">
    <xf numFmtId="0" fontId="0" fillId="0" borderId="0" xfId="0">
      <alignment vertical="center"/>
    </xf>
    <xf numFmtId="0" fontId="10" fillId="0" borderId="0" xfId="0" applyFont="1">
      <alignment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2" fillId="0" borderId="0" xfId="0" applyFont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7" fillId="3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8" fillId="0" borderId="0" xfId="0" applyFont="1">
      <alignment vertical="center"/>
    </xf>
    <xf numFmtId="0" fontId="28" fillId="0" borderId="0" xfId="0" applyFont="1" applyAlignment="1">
      <alignment vertical="top" wrapText="1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28" fillId="0" borderId="0" xfId="0" applyFont="1" applyAlignment="1">
      <alignment vertical="top"/>
    </xf>
    <xf numFmtId="0" fontId="26" fillId="0" borderId="1" xfId="0" applyFont="1" applyBorder="1">
      <alignment vertical="center"/>
    </xf>
    <xf numFmtId="0" fontId="0" fillId="0" borderId="77" xfId="0" applyBorder="1">
      <alignment vertical="center"/>
    </xf>
    <xf numFmtId="0" fontId="29" fillId="6" borderId="0" xfId="0" applyFont="1" applyFill="1" applyAlignment="1">
      <alignment vertical="top" wrapText="1"/>
    </xf>
    <xf numFmtId="0" fontId="29" fillId="6" borderId="77" xfId="0" applyFont="1" applyFill="1" applyBorder="1" applyAlignment="1">
      <alignment vertical="top" wrapText="1"/>
    </xf>
    <xf numFmtId="0" fontId="27" fillId="6" borderId="0" xfId="0" applyFont="1" applyFill="1" applyAlignment="1">
      <alignment vertical="top"/>
    </xf>
    <xf numFmtId="0" fontId="27" fillId="6" borderId="0" xfId="0" applyFont="1" applyFill="1">
      <alignment vertical="center"/>
    </xf>
    <xf numFmtId="0" fontId="29" fillId="6" borderId="0" xfId="0" applyFont="1" applyFill="1" applyBorder="1" applyAlignment="1">
      <alignment vertical="top" wrapText="1"/>
    </xf>
    <xf numFmtId="0" fontId="4" fillId="0" borderId="21" xfId="0" applyFont="1" applyBorder="1" applyProtection="1">
      <alignment vertical="center"/>
    </xf>
    <xf numFmtId="0" fontId="4" fillId="0" borderId="1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7" fillId="0" borderId="0" xfId="0" applyFont="1" applyBorder="1" applyProtection="1">
      <alignment vertical="center"/>
    </xf>
    <xf numFmtId="0" fontId="7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4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63" fillId="0" borderId="0" xfId="0" applyFont="1" applyAlignment="1" applyProtection="1">
      <alignment horizontal="left" vertical="center"/>
    </xf>
    <xf numFmtId="0" fontId="65" fillId="0" borderId="0" xfId="0" applyFont="1" applyProtection="1">
      <alignment vertical="center"/>
    </xf>
    <xf numFmtId="0" fontId="4" fillId="0" borderId="0" xfId="0" applyFont="1" applyAlignment="1" applyProtection="1"/>
    <xf numFmtId="0" fontId="3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top"/>
    </xf>
    <xf numFmtId="0" fontId="43" fillId="0" borderId="5" xfId="0" applyFont="1" applyBorder="1" applyAlignment="1" applyProtection="1">
      <alignment vertical="center" shrinkToFit="1"/>
    </xf>
    <xf numFmtId="0" fontId="4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Protection="1">
      <alignment vertical="center"/>
    </xf>
    <xf numFmtId="0" fontId="6" fillId="0" borderId="10" xfId="0" applyFont="1" applyBorder="1" applyProtection="1">
      <alignment vertical="center"/>
    </xf>
    <xf numFmtId="0" fontId="42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Protection="1">
      <alignment vertical="center"/>
    </xf>
    <xf numFmtId="0" fontId="6" fillId="0" borderId="7" xfId="0" applyFont="1" applyBorder="1" applyProtection="1">
      <alignment vertical="center"/>
    </xf>
    <xf numFmtId="0" fontId="6" fillId="0" borderId="29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4" fillId="0" borderId="10" xfId="0" applyFont="1" applyBorder="1" applyProtection="1">
      <alignment vertical="center"/>
    </xf>
    <xf numFmtId="0" fontId="42" fillId="0" borderId="19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left" vertical="center"/>
    </xf>
    <xf numFmtId="0" fontId="43" fillId="0" borderId="19" xfId="0" applyFont="1" applyBorder="1" applyAlignment="1" applyProtection="1">
      <alignment vertical="center" shrinkToFit="1"/>
    </xf>
    <xf numFmtId="0" fontId="43" fillId="0" borderId="22" xfId="0" applyFont="1" applyBorder="1" applyAlignment="1" applyProtection="1">
      <alignment vertical="center" shrinkToFit="1"/>
    </xf>
    <xf numFmtId="0" fontId="45" fillId="0" borderId="0" xfId="0" applyFo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6" fillId="0" borderId="17" xfId="0" applyFont="1" applyBorder="1" applyAlignment="1" applyProtection="1">
      <alignment horizontal="right" vertical="center"/>
    </xf>
    <xf numFmtId="0" fontId="4" fillId="0" borderId="2" xfId="0" applyFont="1" applyBorder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6" xfId="0" applyFont="1" applyBorder="1" applyProtection="1">
      <alignment vertical="center"/>
    </xf>
    <xf numFmtId="0" fontId="32" fillId="5" borderId="0" xfId="0" applyFont="1" applyFill="1" applyBorder="1" applyAlignment="1" applyProtection="1">
      <alignment vertical="center"/>
    </xf>
    <xf numFmtId="0" fontId="4" fillId="5" borderId="0" xfId="0" applyFont="1" applyFill="1" applyBorder="1" applyAlignment="1" applyProtection="1">
      <alignment vertical="center"/>
    </xf>
    <xf numFmtId="0" fontId="49" fillId="5" borderId="0" xfId="0" applyFont="1" applyFill="1" applyBorder="1" applyAlignment="1" applyProtection="1">
      <alignment vertical="center"/>
    </xf>
    <xf numFmtId="0" fontId="4" fillId="0" borderId="6" xfId="0" applyFont="1" applyBorder="1" applyAlignment="1" applyProtection="1">
      <alignment vertical="center" wrapText="1"/>
    </xf>
    <xf numFmtId="0" fontId="4" fillId="0" borderId="7" xfId="0" applyFont="1" applyBorder="1" applyAlignment="1" applyProtection="1">
      <alignment vertical="center" wrapText="1"/>
    </xf>
    <xf numFmtId="0" fontId="50" fillId="0" borderId="7" xfId="0" applyFont="1" applyBorder="1" applyProtection="1">
      <alignment vertical="center"/>
    </xf>
    <xf numFmtId="0" fontId="4" fillId="0" borderId="29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vertical="center" wrapText="1"/>
    </xf>
    <xf numFmtId="0" fontId="51" fillId="0" borderId="0" xfId="0" applyFont="1" applyAlignment="1" applyProtection="1">
      <alignment vertical="top" wrapText="1"/>
    </xf>
    <xf numFmtId="0" fontId="4" fillId="0" borderId="14" xfId="0" applyFont="1" applyBorder="1" applyAlignment="1" applyProtection="1">
      <alignment vertical="center" wrapText="1"/>
    </xf>
    <xf numFmtId="0" fontId="4" fillId="0" borderId="12" xfId="0" applyFont="1" applyBorder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6" fillId="0" borderId="12" xfId="0" applyFont="1" applyBorder="1" applyProtection="1">
      <alignment vertical="center"/>
    </xf>
    <xf numFmtId="0" fontId="4" fillId="0" borderId="13" xfId="0" applyFont="1" applyBorder="1" applyProtection="1">
      <alignment vertical="center"/>
    </xf>
    <xf numFmtId="0" fontId="4" fillId="0" borderId="2" xfId="0" applyFont="1" applyBorder="1" applyAlignment="1" applyProtection="1">
      <alignment vertical="center" wrapText="1"/>
    </xf>
    <xf numFmtId="0" fontId="6" fillId="0" borderId="3" xfId="0" applyFont="1" applyBorder="1" applyProtection="1">
      <alignment vertical="center"/>
    </xf>
    <xf numFmtId="0" fontId="6" fillId="0" borderId="3" xfId="0" applyFont="1" applyBorder="1" applyAlignment="1" applyProtection="1">
      <alignment vertical="center" wrapText="1"/>
    </xf>
    <xf numFmtId="0" fontId="4" fillId="0" borderId="3" xfId="0" applyFont="1" applyBorder="1" applyProtection="1">
      <alignment vertical="center"/>
    </xf>
    <xf numFmtId="0" fontId="47" fillId="0" borderId="31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 wrapText="1"/>
    </xf>
    <xf numFmtId="0" fontId="4" fillId="0" borderId="7" xfId="0" applyFont="1" applyBorder="1" applyAlignment="1" applyProtection="1">
      <alignment horizontal="left" vertical="center"/>
    </xf>
    <xf numFmtId="0" fontId="47" fillId="0" borderId="29" xfId="0" applyFont="1" applyBorder="1" applyAlignment="1" applyProtection="1">
      <alignment vertical="center" wrapText="1"/>
    </xf>
    <xf numFmtId="0" fontId="32" fillId="0" borderId="0" xfId="0" applyFont="1" applyProtection="1">
      <alignment vertical="center"/>
    </xf>
    <xf numFmtId="0" fontId="49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right"/>
    </xf>
    <xf numFmtId="0" fontId="6" fillId="0" borderId="22" xfId="0" applyFont="1" applyBorder="1" applyAlignment="1" applyProtection="1">
      <alignment horizontal="center" vertical="center"/>
    </xf>
    <xf numFmtId="0" fontId="6" fillId="0" borderId="14" xfId="0" applyFont="1" applyBorder="1" applyProtection="1">
      <alignment vertical="center"/>
    </xf>
    <xf numFmtId="0" fontId="6" fillId="0" borderId="15" xfId="0" applyFont="1" applyBorder="1" applyProtection="1">
      <alignment vertical="center"/>
    </xf>
    <xf numFmtId="0" fontId="34" fillId="0" borderId="0" xfId="0" applyFont="1" applyProtection="1">
      <alignment vertical="center"/>
    </xf>
    <xf numFmtId="0" fontId="6" fillId="0" borderId="0" xfId="0" applyFont="1" applyBorder="1" applyAlignment="1" applyProtection="1">
      <alignment vertical="center" wrapText="1"/>
    </xf>
    <xf numFmtId="0" fontId="6" fillId="0" borderId="21" xfId="0" applyFont="1" applyBorder="1" applyProtection="1">
      <alignment vertical="center"/>
    </xf>
    <xf numFmtId="0" fontId="6" fillId="0" borderId="19" xfId="0" applyFont="1" applyBorder="1" applyProtection="1">
      <alignment vertical="center"/>
    </xf>
    <xf numFmtId="0" fontId="6" fillId="0" borderId="19" xfId="0" applyFont="1" applyBorder="1" applyAlignment="1" applyProtection="1">
      <alignment horizontal="right" vertical="center"/>
    </xf>
    <xf numFmtId="0" fontId="6" fillId="0" borderId="22" xfId="0" applyFont="1" applyBorder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1" xfId="0" applyFont="1" applyBorder="1" applyProtection="1">
      <alignment vertical="center"/>
    </xf>
    <xf numFmtId="0" fontId="52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52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center"/>
    </xf>
    <xf numFmtId="0" fontId="43" fillId="0" borderId="0" xfId="0" applyFont="1" applyAlignment="1" applyProtection="1">
      <alignment horizontal="center" vertical="center"/>
    </xf>
    <xf numFmtId="0" fontId="4" fillId="0" borderId="24" xfId="0" applyFont="1" applyBorder="1" applyProtection="1">
      <alignment vertical="center"/>
    </xf>
    <xf numFmtId="0" fontId="6" fillId="0" borderId="24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7" xfId="0" applyFont="1" applyBorder="1" applyProtection="1">
      <alignment vertical="center"/>
    </xf>
    <xf numFmtId="0" fontId="4" fillId="0" borderId="2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righ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left" vertical="center"/>
    </xf>
    <xf numFmtId="0" fontId="4" fillId="3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horizontal="center" vertical="center"/>
    </xf>
    <xf numFmtId="0" fontId="45" fillId="3" borderId="19" xfId="0" applyFont="1" applyFill="1" applyBorder="1" applyAlignment="1" applyProtection="1">
      <alignment vertical="center"/>
    </xf>
    <xf numFmtId="0" fontId="6" fillId="3" borderId="19" xfId="0" applyFont="1" applyFill="1" applyBorder="1" applyAlignment="1" applyProtection="1">
      <alignment vertical="center"/>
    </xf>
    <xf numFmtId="0" fontId="53" fillId="3" borderId="23" xfId="0" applyFont="1" applyFill="1" applyBorder="1" applyAlignment="1" applyProtection="1">
      <alignment horizontal="left" vertical="center"/>
    </xf>
    <xf numFmtId="0" fontId="6" fillId="3" borderId="12" xfId="0" applyFont="1" applyFill="1" applyBorder="1" applyAlignment="1" applyProtection="1">
      <alignment horizontal="left"/>
    </xf>
    <xf numFmtId="0" fontId="4" fillId="3" borderId="12" xfId="0" applyFont="1" applyFill="1" applyBorder="1" applyAlignment="1" applyProtection="1">
      <alignment horizontal="center"/>
    </xf>
    <xf numFmtId="0" fontId="4" fillId="3" borderId="15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3" fillId="3" borderId="34" xfId="0" applyFont="1" applyFill="1" applyBorder="1" applyAlignment="1" applyProtection="1">
      <alignment horizontal="left" vertical="top"/>
    </xf>
    <xf numFmtId="0" fontId="4" fillId="3" borderId="7" xfId="0" applyFont="1" applyFill="1" applyBorder="1" applyAlignment="1" applyProtection="1">
      <alignment horizontal="left" vertical="top"/>
    </xf>
    <xf numFmtId="0" fontId="4" fillId="3" borderId="7" xfId="0" applyFont="1" applyFill="1" applyBorder="1" applyAlignment="1" applyProtection="1">
      <alignment horizontal="center"/>
    </xf>
    <xf numFmtId="0" fontId="4" fillId="3" borderId="29" xfId="0" applyFont="1" applyFill="1" applyBorder="1" applyAlignment="1" applyProtection="1">
      <alignment horizontal="center"/>
    </xf>
    <xf numFmtId="0" fontId="45" fillId="0" borderId="0" xfId="0" applyFont="1" applyAlignment="1" applyProtection="1">
      <alignment horizontal="center" vertical="center"/>
    </xf>
    <xf numFmtId="0" fontId="4" fillId="3" borderId="49" xfId="0" applyFont="1" applyFill="1" applyBorder="1" applyAlignment="1" applyProtection="1">
      <alignment vertical="center"/>
    </xf>
    <xf numFmtId="0" fontId="6" fillId="3" borderId="49" xfId="0" applyFont="1" applyFill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6" fillId="0" borderId="20" xfId="0" applyFont="1" applyBorder="1" applyProtection="1">
      <alignment vertical="center"/>
    </xf>
    <xf numFmtId="0" fontId="4" fillId="0" borderId="1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4" fillId="0" borderId="23" xfId="0" applyFont="1" applyBorder="1" applyProtection="1">
      <alignment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32" xfId="0" applyFont="1" applyBorder="1" applyAlignment="1" applyProtection="1">
      <alignment horizontal="center" vertical="center"/>
    </xf>
    <xf numFmtId="0" fontId="59" fillId="0" borderId="0" xfId="0" applyFont="1" applyAlignment="1" applyProtection="1">
      <alignment horizontal="left" vertical="center"/>
    </xf>
    <xf numFmtId="0" fontId="68" fillId="0" borderId="0" xfId="0" applyFont="1" applyProtection="1">
      <alignment vertical="center"/>
    </xf>
    <xf numFmtId="0" fontId="35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4" fillId="0" borderId="1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6" fillId="0" borderId="10" xfId="0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77" fillId="0" borderId="0" xfId="0" applyFont="1" applyProtection="1">
      <alignment vertical="center"/>
    </xf>
    <xf numFmtId="0" fontId="72" fillId="0" borderId="0" xfId="0" applyFont="1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79" fillId="0" borderId="0" xfId="0" applyFont="1" applyAlignment="1" applyProtection="1">
      <alignment vertical="center"/>
    </xf>
    <xf numFmtId="0" fontId="17" fillId="0" borderId="19" xfId="0" applyFont="1" applyBorder="1" applyProtection="1">
      <alignment vertical="center"/>
    </xf>
    <xf numFmtId="0" fontId="49" fillId="0" borderId="0" xfId="0" applyFont="1" applyFill="1" applyAlignment="1" applyProtection="1">
      <alignment vertical="center"/>
    </xf>
    <xf numFmtId="0" fontId="48" fillId="0" borderId="0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vertical="center" wrapText="1"/>
    </xf>
    <xf numFmtId="0" fontId="6" fillId="0" borderId="5" xfId="0" applyFont="1" applyBorder="1" applyProtection="1">
      <alignment vertical="center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1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right" vertical="center" wrapText="1"/>
    </xf>
    <xf numFmtId="0" fontId="5" fillId="0" borderId="19" xfId="0" applyFont="1" applyBorder="1" applyAlignment="1" applyProtection="1">
      <alignment vertical="center"/>
    </xf>
    <xf numFmtId="0" fontId="51" fillId="3" borderId="23" xfId="0" applyFont="1" applyFill="1" applyBorder="1" applyAlignment="1" applyProtection="1"/>
    <xf numFmtId="0" fontId="56" fillId="3" borderId="12" xfId="0" applyFont="1" applyFill="1" applyBorder="1" applyAlignment="1" applyProtection="1">
      <alignment horizontal="center"/>
    </xf>
    <xf numFmtId="0" fontId="48" fillId="3" borderId="12" xfId="0" applyFont="1" applyFill="1" applyBorder="1" applyAlignment="1" applyProtection="1"/>
    <xf numFmtId="0" fontId="56" fillId="3" borderId="12" xfId="0" applyFont="1" applyFill="1" applyBorder="1" applyAlignment="1" applyProtection="1">
      <alignment horizontal="left"/>
    </xf>
    <xf numFmtId="0" fontId="48" fillId="3" borderId="15" xfId="0" applyFont="1" applyFill="1" applyBorder="1" applyAlignment="1" applyProtection="1"/>
    <xf numFmtId="0" fontId="7" fillId="0" borderId="0" xfId="0" applyFont="1" applyAlignment="1" applyProtection="1"/>
    <xf numFmtId="0" fontId="51" fillId="3" borderId="24" xfId="0" applyFont="1" applyFill="1" applyBorder="1" applyAlignment="1" applyProtection="1"/>
    <xf numFmtId="0" fontId="56" fillId="3" borderId="0" xfId="0" applyFont="1" applyFill="1" applyBorder="1" applyProtection="1">
      <alignment vertical="center"/>
    </xf>
    <xf numFmtId="0" fontId="51" fillId="3" borderId="0" xfId="0" applyFont="1" applyFill="1" applyBorder="1" applyProtection="1">
      <alignment vertical="center"/>
    </xf>
    <xf numFmtId="0" fontId="48" fillId="3" borderId="0" xfId="0" applyFont="1" applyFill="1" applyBorder="1" applyProtection="1">
      <alignment vertical="center"/>
    </xf>
    <xf numFmtId="0" fontId="48" fillId="3" borderId="17" xfId="0" applyFont="1" applyFill="1" applyBorder="1" applyProtection="1">
      <alignment vertical="center"/>
    </xf>
    <xf numFmtId="0" fontId="48" fillId="3" borderId="27" xfId="0" applyFont="1" applyFill="1" applyBorder="1" applyProtection="1">
      <alignment vertical="center"/>
    </xf>
    <xf numFmtId="0" fontId="48" fillId="3" borderId="16" xfId="0" applyFont="1" applyFill="1" applyBorder="1" applyProtection="1">
      <alignment vertical="center"/>
    </xf>
    <xf numFmtId="0" fontId="48" fillId="0" borderId="0" xfId="0" applyFont="1" applyBorder="1" applyProtection="1">
      <alignment vertical="center"/>
    </xf>
    <xf numFmtId="0" fontId="54" fillId="0" borderId="0" xfId="0" applyFont="1" applyProtection="1">
      <alignment vertical="center"/>
    </xf>
    <xf numFmtId="0" fontId="57" fillId="0" borderId="0" xfId="0" applyFo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17" xfId="0" applyFont="1" applyBorder="1" applyProtection="1">
      <alignment vertical="center"/>
    </xf>
    <xf numFmtId="0" fontId="84" fillId="0" borderId="29" xfId="0" applyFont="1" applyBorder="1" applyAlignment="1" applyProtection="1">
      <alignment vertical="center" wrapText="1"/>
    </xf>
    <xf numFmtId="0" fontId="48" fillId="0" borderId="0" xfId="0" applyFont="1" applyBorder="1" applyAlignment="1" applyProtection="1">
      <alignment vertical="center"/>
    </xf>
    <xf numFmtId="0" fontId="7" fillId="0" borderId="12" xfId="0" applyFont="1" applyBorder="1" applyProtection="1">
      <alignment vertical="center"/>
    </xf>
    <xf numFmtId="0" fontId="7" fillId="0" borderId="15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48" fillId="0" borderId="19" xfId="0" applyFont="1" applyBorder="1" applyProtection="1">
      <alignment vertical="center"/>
    </xf>
    <xf numFmtId="0" fontId="7" fillId="0" borderId="19" xfId="0" applyFont="1" applyBorder="1" applyProtection="1">
      <alignment vertical="center"/>
    </xf>
    <xf numFmtId="0" fontId="7" fillId="0" borderId="22" xfId="0" applyFont="1" applyBorder="1" applyProtection="1">
      <alignment vertical="center"/>
    </xf>
    <xf numFmtId="0" fontId="4" fillId="0" borderId="32" xfId="0" applyFont="1" applyBorder="1" applyProtection="1">
      <alignment vertical="center"/>
    </xf>
    <xf numFmtId="0" fontId="86" fillId="0" borderId="0" xfId="0" applyFont="1" applyBorder="1" applyProtection="1">
      <alignment vertical="center"/>
    </xf>
    <xf numFmtId="0" fontId="16" fillId="0" borderId="24" xfId="0" applyFont="1" applyBorder="1" applyProtection="1">
      <alignment vertical="center"/>
    </xf>
    <xf numFmtId="0" fontId="89" fillId="0" borderId="23" xfId="0" applyFont="1" applyBorder="1" applyProtection="1">
      <alignment vertical="center"/>
    </xf>
    <xf numFmtId="0" fontId="16" fillId="0" borderId="32" xfId="0" applyFont="1" applyBorder="1" applyProtection="1">
      <alignment vertical="center"/>
    </xf>
    <xf numFmtId="0" fontId="91" fillId="0" borderId="0" xfId="0" applyFont="1" applyBorder="1" applyProtection="1">
      <alignment vertical="center"/>
    </xf>
    <xf numFmtId="0" fontId="93" fillId="0" borderId="19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/>
    </xf>
    <xf numFmtId="0" fontId="54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vertical="center" shrinkToFit="1"/>
    </xf>
    <xf numFmtId="0" fontId="49" fillId="0" borderId="0" xfId="0" applyFont="1" applyBorder="1" applyAlignment="1" applyProtection="1">
      <alignment vertical="center" shrinkToFit="1"/>
    </xf>
    <xf numFmtId="0" fontId="49" fillId="0" borderId="0" xfId="0" applyFont="1" applyAlignment="1" applyProtection="1">
      <alignment vertical="center" shrinkToFit="1"/>
    </xf>
    <xf numFmtId="0" fontId="49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center"/>
    </xf>
    <xf numFmtId="0" fontId="0" fillId="0" borderId="1" xfId="0" applyBorder="1" applyAlignment="1">
      <alignment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66" fillId="0" borderId="14" xfId="0" applyFont="1" applyBorder="1" applyAlignment="1" applyProtection="1">
      <alignment horizontal="center" vertical="center" wrapText="1"/>
      <protection locked="0"/>
    </xf>
    <xf numFmtId="0" fontId="66" fillId="0" borderId="12" xfId="0" applyFont="1" applyBorder="1" applyAlignment="1" applyProtection="1">
      <alignment horizontal="center" vertical="center" wrapText="1"/>
      <protection locked="0"/>
    </xf>
    <xf numFmtId="0" fontId="66" fillId="0" borderId="21" xfId="0" applyFont="1" applyBorder="1" applyAlignment="1" applyProtection="1">
      <alignment horizontal="center" vertical="center" wrapText="1"/>
      <protection locked="0"/>
    </xf>
    <xf numFmtId="0" fontId="66" fillId="0" borderId="19" xfId="0" applyFont="1" applyBorder="1" applyAlignment="1" applyProtection="1">
      <alignment horizontal="center" vertical="center" wrapText="1"/>
      <protection locked="0"/>
    </xf>
    <xf numFmtId="0" fontId="66" fillId="0" borderId="52" xfId="0" applyFont="1" applyBorder="1" applyAlignment="1" applyProtection="1">
      <alignment horizontal="center" vertical="center" wrapText="1"/>
      <protection locked="0"/>
    </xf>
    <xf numFmtId="0" fontId="66" fillId="0" borderId="3" xfId="0" applyFont="1" applyBorder="1" applyAlignment="1" applyProtection="1">
      <alignment horizontal="center" vertical="center" wrapText="1"/>
      <protection locked="0"/>
    </xf>
    <xf numFmtId="0" fontId="66" fillId="0" borderId="55" xfId="0" applyFont="1" applyBorder="1" applyAlignment="1" applyProtection="1">
      <alignment horizontal="center" vertical="center" wrapText="1"/>
      <protection locked="0"/>
    </xf>
    <xf numFmtId="0" fontId="66" fillId="0" borderId="53" xfId="0" applyFont="1" applyBorder="1" applyAlignment="1" applyProtection="1">
      <alignment horizontal="center" vertical="center" wrapText="1"/>
      <protection locked="0"/>
    </xf>
    <xf numFmtId="0" fontId="66" fillId="0" borderId="7" xfId="0" applyFont="1" applyBorder="1" applyAlignment="1" applyProtection="1">
      <alignment horizontal="center" vertical="center" wrapText="1"/>
      <protection locked="0"/>
    </xf>
    <xf numFmtId="0" fontId="66" fillId="0" borderId="56" xfId="0" applyFont="1" applyBorder="1" applyAlignment="1" applyProtection="1">
      <alignment horizontal="center" vertical="center" wrapText="1"/>
      <protection locked="0"/>
    </xf>
    <xf numFmtId="0" fontId="66" fillId="0" borderId="33" xfId="0" applyFont="1" applyBorder="1" applyAlignment="1" applyProtection="1">
      <alignment horizontal="center" vertical="center" wrapText="1"/>
      <protection locked="0"/>
    </xf>
    <xf numFmtId="0" fontId="66" fillId="0" borderId="34" xfId="0" applyFont="1" applyBorder="1" applyAlignment="1" applyProtection="1">
      <alignment horizontal="center" vertical="center" wrapText="1"/>
      <protection locked="0"/>
    </xf>
    <xf numFmtId="0" fontId="60" fillId="0" borderId="12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6" fillId="0" borderId="4" xfId="0" applyFont="1" applyBorder="1" applyAlignment="1" applyProtection="1">
      <alignment horizontal="center" vertical="center" wrapText="1"/>
      <protection locked="0"/>
    </xf>
    <xf numFmtId="0" fontId="66" fillId="0" borderId="20" xfId="0" applyFont="1" applyBorder="1" applyAlignment="1" applyProtection="1">
      <alignment horizontal="center" vertical="center" wrapText="1"/>
      <protection locked="0"/>
    </xf>
    <xf numFmtId="0" fontId="66" fillId="0" borderId="62" xfId="0" applyFont="1" applyBorder="1" applyAlignment="1" applyProtection="1">
      <alignment horizontal="center" vertical="center" wrapText="1"/>
      <protection locked="0"/>
    </xf>
    <xf numFmtId="0" fontId="66" fillId="0" borderId="63" xfId="0" applyFont="1" applyBorder="1" applyAlignment="1" applyProtection="1">
      <alignment horizontal="center" vertical="center" wrapText="1"/>
      <protection locked="0"/>
    </xf>
    <xf numFmtId="0" fontId="66" fillId="0" borderId="32" xfId="0" applyFont="1" applyBorder="1" applyAlignment="1" applyProtection="1">
      <alignment horizontal="center" vertical="center" wrapText="1"/>
      <protection locked="0"/>
    </xf>
    <xf numFmtId="0" fontId="66" fillId="0" borderId="8" xfId="0" applyFont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3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17" fillId="3" borderId="23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3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49" fontId="66" fillId="0" borderId="14" xfId="0" applyNumberFormat="1" applyFont="1" applyBorder="1" applyAlignment="1" applyProtection="1">
      <alignment horizontal="center" vertical="center" wrapText="1"/>
      <protection locked="0"/>
    </xf>
    <xf numFmtId="49" fontId="66" fillId="0" borderId="12" xfId="0" applyNumberFormat="1" applyFont="1" applyBorder="1" applyAlignment="1" applyProtection="1">
      <alignment horizontal="center" vertical="center" wrapText="1"/>
      <protection locked="0"/>
    </xf>
    <xf numFmtId="49" fontId="66" fillId="0" borderId="15" xfId="0" applyNumberFormat="1" applyFont="1" applyBorder="1" applyAlignment="1" applyProtection="1">
      <alignment horizontal="center" vertical="center" wrapText="1"/>
      <protection locked="0"/>
    </xf>
    <xf numFmtId="49" fontId="66" fillId="0" borderId="6" xfId="0" applyNumberFormat="1" applyFont="1" applyBorder="1" applyAlignment="1" applyProtection="1">
      <alignment horizontal="center" vertical="center" wrapText="1"/>
      <protection locked="0"/>
    </xf>
    <xf numFmtId="49" fontId="66" fillId="0" borderId="7" xfId="0" applyNumberFormat="1" applyFont="1" applyBorder="1" applyAlignment="1" applyProtection="1">
      <alignment horizontal="center" vertical="center" wrapText="1"/>
      <protection locked="0"/>
    </xf>
    <xf numFmtId="49" fontId="66" fillId="0" borderId="29" xfId="0" applyNumberFormat="1" applyFont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  <protection locked="0"/>
    </xf>
    <xf numFmtId="0" fontId="43" fillId="3" borderId="78" xfId="0" applyFont="1" applyFill="1" applyBorder="1" applyAlignment="1" applyProtection="1">
      <alignment horizontal="center" vertical="center" shrinkToFit="1"/>
    </xf>
    <xf numFmtId="0" fontId="43" fillId="3" borderId="79" xfId="0" applyFont="1" applyFill="1" applyBorder="1" applyAlignment="1" applyProtection="1">
      <alignment horizontal="center" vertical="center" shrinkToFit="1"/>
    </xf>
    <xf numFmtId="0" fontId="43" fillId="3" borderId="82" xfId="0" applyFont="1" applyFill="1" applyBorder="1" applyAlignment="1" applyProtection="1">
      <alignment horizontal="center" vertical="center" shrinkToFi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49" fontId="66" fillId="0" borderId="5" xfId="0" applyNumberFormat="1" applyFont="1" applyBorder="1" applyAlignment="1" applyProtection="1">
      <alignment horizontal="center" vertical="center" wrapText="1"/>
      <protection locked="0"/>
    </xf>
    <xf numFmtId="49" fontId="66" fillId="0" borderId="0" xfId="0" applyNumberFormat="1" applyFont="1" applyBorder="1" applyAlignment="1" applyProtection="1">
      <alignment horizontal="center" vertical="center" wrapText="1"/>
      <protection locked="0"/>
    </xf>
    <xf numFmtId="49" fontId="66" fillId="0" borderId="21" xfId="0" applyNumberFormat="1" applyFont="1" applyBorder="1" applyAlignment="1" applyProtection="1">
      <alignment horizontal="center" vertical="center" wrapText="1"/>
      <protection locked="0"/>
    </xf>
    <xf numFmtId="49" fontId="66" fillId="0" borderId="19" xfId="0" applyNumberFormat="1" applyFont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6" fillId="0" borderId="2" xfId="0" applyFont="1" applyBorder="1" applyAlignment="1" applyProtection="1">
      <alignment horizontal="center" vertical="center" wrapText="1"/>
      <protection locked="0"/>
    </xf>
    <xf numFmtId="0" fontId="6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47" fillId="0" borderId="3" xfId="0" applyFont="1" applyBorder="1" applyAlignment="1" applyProtection="1">
      <alignment horizontal="right" vertical="center" wrapText="1"/>
    </xf>
    <xf numFmtId="0" fontId="47" fillId="0" borderId="4" xfId="0" applyFont="1" applyBorder="1" applyAlignment="1" applyProtection="1">
      <alignment horizontal="right" vertical="center" wrapText="1"/>
    </xf>
    <xf numFmtId="0" fontId="47" fillId="0" borderId="7" xfId="0" applyFont="1" applyBorder="1" applyAlignment="1" applyProtection="1">
      <alignment horizontal="right" vertical="center" wrapText="1"/>
    </xf>
    <xf numFmtId="0" fontId="47" fillId="0" borderId="8" xfId="0" applyFont="1" applyBorder="1" applyAlignment="1" applyProtection="1">
      <alignment horizontal="right" vertical="center" wrapText="1"/>
    </xf>
    <xf numFmtId="0" fontId="66" fillId="0" borderId="31" xfId="0" applyFont="1" applyBorder="1" applyAlignment="1" applyProtection="1">
      <alignment horizontal="center" vertical="center" wrapText="1"/>
      <protection locked="0"/>
    </xf>
    <xf numFmtId="0" fontId="66" fillId="0" borderId="29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1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43" fillId="3" borderId="45" xfId="0" applyFont="1" applyFill="1" applyBorder="1" applyAlignment="1" applyProtection="1">
      <alignment horizontal="center" vertical="center" shrinkToFit="1"/>
    </xf>
    <xf numFmtId="0" fontId="43" fillId="3" borderId="43" xfId="0" applyFont="1" applyFill="1" applyBorder="1" applyAlignment="1" applyProtection="1">
      <alignment horizontal="center" vertical="center" shrinkToFit="1"/>
    </xf>
    <xf numFmtId="0" fontId="43" fillId="3" borderId="81" xfId="0" applyFont="1" applyFill="1" applyBorder="1" applyAlignment="1" applyProtection="1">
      <alignment horizontal="center" vertical="center" shrinkToFit="1"/>
    </xf>
    <xf numFmtId="0" fontId="43" fillId="3" borderId="44" xfId="0" applyFont="1" applyFill="1" applyBorder="1" applyAlignment="1" applyProtection="1">
      <alignment horizontal="center" vertical="center" shrinkToFit="1"/>
    </xf>
    <xf numFmtId="0" fontId="66" fillId="0" borderId="5" xfId="0" applyFont="1" applyBorder="1" applyAlignment="1" applyProtection="1">
      <alignment horizontal="center" vertical="center" wrapText="1"/>
      <protection locked="0"/>
    </xf>
    <xf numFmtId="0" fontId="66" fillId="0" borderId="0" xfId="0" applyFont="1" applyBorder="1" applyAlignment="1" applyProtection="1">
      <alignment horizontal="center" vertical="center" wrapText="1"/>
      <protection locked="0"/>
    </xf>
    <xf numFmtId="0" fontId="66" fillId="0" borderId="17" xfId="0" applyFont="1" applyBorder="1" applyAlignment="1" applyProtection="1">
      <alignment horizontal="center" vertical="center" wrapText="1"/>
      <protection locked="0"/>
    </xf>
    <xf numFmtId="0" fontId="66" fillId="0" borderId="1" xfId="0" applyFont="1" applyBorder="1" applyAlignment="1" applyProtection="1">
      <alignment horizontal="center" vertical="center" wrapText="1"/>
      <protection locked="0"/>
    </xf>
    <xf numFmtId="0" fontId="66" fillId="0" borderId="26" xfId="0" applyFont="1" applyBorder="1" applyAlignment="1" applyProtection="1">
      <alignment horizontal="center" vertical="center" wrapText="1"/>
      <protection locked="0"/>
    </xf>
    <xf numFmtId="0" fontId="4" fillId="3" borderId="69" xfId="0" applyFont="1" applyFill="1" applyBorder="1" applyAlignment="1" applyProtection="1">
      <alignment horizontal="center" vertical="center" wrapText="1"/>
    </xf>
    <xf numFmtId="0" fontId="4" fillId="3" borderId="59" xfId="0" applyFont="1" applyFill="1" applyBorder="1" applyAlignment="1" applyProtection="1">
      <alignment horizontal="center" vertical="center" wrapText="1"/>
    </xf>
    <xf numFmtId="0" fontId="4" fillId="3" borderId="7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66" fillId="0" borderId="9" xfId="0" applyFont="1" applyBorder="1" applyAlignment="1" applyProtection="1">
      <alignment horizontal="center" vertical="center" wrapText="1"/>
      <protection locked="0"/>
    </xf>
    <xf numFmtId="49" fontId="66" fillId="0" borderId="10" xfId="0" applyNumberFormat="1" applyFont="1" applyBorder="1" applyAlignment="1" applyProtection="1">
      <alignment horizontal="center" vertical="center" wrapText="1"/>
      <protection locked="0"/>
    </xf>
    <xf numFmtId="49" fontId="66" fillId="0" borderId="20" xfId="0" applyNumberFormat="1" applyFont="1" applyBorder="1" applyAlignment="1" applyProtection="1">
      <alignment horizontal="center" vertical="center" wrapText="1"/>
      <protection locked="0"/>
    </xf>
    <xf numFmtId="0" fontId="4" fillId="0" borderId="78" xfId="0" applyFont="1" applyBorder="1" applyAlignment="1" applyProtection="1">
      <alignment horizontal="center" vertical="center" wrapText="1"/>
    </xf>
    <xf numFmtId="0" fontId="4" fillId="0" borderId="79" xfId="0" applyFont="1" applyBorder="1" applyAlignment="1" applyProtection="1">
      <alignment horizontal="center" vertical="center" wrapText="1"/>
    </xf>
    <xf numFmtId="0" fontId="4" fillId="0" borderId="80" xfId="0" applyFont="1" applyBorder="1" applyAlignment="1" applyProtection="1">
      <alignment horizontal="center" vertical="center" wrapText="1"/>
    </xf>
    <xf numFmtId="0" fontId="66" fillId="0" borderId="22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66" fillId="0" borderId="30" xfId="0" applyFont="1" applyBorder="1" applyAlignment="1" applyProtection="1">
      <alignment horizontal="center" vertical="center" wrapText="1"/>
      <protection locked="0"/>
    </xf>
    <xf numFmtId="0" fontId="66" fillId="0" borderId="28" xfId="0" applyFont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top" wrapText="1"/>
    </xf>
    <xf numFmtId="0" fontId="4" fillId="3" borderId="3" xfId="0" applyFont="1" applyFill="1" applyBorder="1" applyAlignment="1" applyProtection="1">
      <alignment horizontal="center" vertical="top" wrapText="1"/>
    </xf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6" xfId="0" applyFont="1" applyFill="1" applyBorder="1" applyAlignment="1" applyProtection="1">
      <alignment horizontal="center" vertical="top" wrapText="1"/>
    </xf>
    <xf numFmtId="0" fontId="4" fillId="3" borderId="7" xfId="0" applyFont="1" applyFill="1" applyBorder="1" applyAlignment="1" applyProtection="1">
      <alignment horizontal="center" vertical="top" wrapText="1"/>
    </xf>
    <xf numFmtId="0" fontId="4" fillId="3" borderId="8" xfId="0" applyFont="1" applyFill="1" applyBorder="1" applyAlignment="1" applyProtection="1">
      <alignment horizontal="center" vertical="top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38" fillId="0" borderId="0" xfId="0" applyFont="1" applyAlignment="1" applyProtection="1">
      <alignment horizontal="center" vertical="center" wrapText="1"/>
    </xf>
    <xf numFmtId="0" fontId="40" fillId="0" borderId="0" xfId="0" applyFont="1" applyAlignment="1" applyProtection="1">
      <alignment horizontal="center" vertical="center" wrapText="1"/>
    </xf>
    <xf numFmtId="0" fontId="66" fillId="0" borderId="15" xfId="0" applyFont="1" applyBorder="1" applyAlignment="1" applyProtection="1">
      <alignment horizontal="center" vertical="center" wrapText="1"/>
      <protection locked="0"/>
    </xf>
    <xf numFmtId="0" fontId="42" fillId="0" borderId="0" xfId="0" applyFont="1" applyAlignment="1" applyProtection="1">
      <alignment horizontal="center" vertical="center" wrapText="1"/>
    </xf>
    <xf numFmtId="0" fontId="66" fillId="0" borderId="35" xfId="0" applyFont="1" applyBorder="1" applyAlignment="1" applyProtection="1">
      <alignment horizontal="center" vertical="center" wrapText="1"/>
      <protection locked="0"/>
    </xf>
    <xf numFmtId="0" fontId="4" fillId="3" borderId="58" xfId="0" applyFont="1" applyFill="1" applyBorder="1" applyAlignment="1" applyProtection="1">
      <alignment horizontal="center" vertical="center" wrapText="1"/>
    </xf>
    <xf numFmtId="0" fontId="4" fillId="0" borderId="79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top" wrapText="1"/>
    </xf>
    <xf numFmtId="0" fontId="4" fillId="3" borderId="34" xfId="0" applyFont="1" applyFill="1" applyBorder="1" applyAlignment="1" applyProtection="1">
      <alignment horizontal="center" vertical="top" wrapText="1"/>
    </xf>
    <xf numFmtId="0" fontId="48" fillId="3" borderId="2" xfId="0" applyFont="1" applyFill="1" applyBorder="1" applyAlignment="1" applyProtection="1">
      <alignment horizontal="center" vertical="center" wrapText="1"/>
    </xf>
    <xf numFmtId="0" fontId="48" fillId="3" borderId="3" xfId="0" applyFont="1" applyFill="1" applyBorder="1" applyAlignment="1" applyProtection="1">
      <alignment horizontal="center" vertical="center" wrapText="1"/>
    </xf>
    <xf numFmtId="0" fontId="48" fillId="3" borderId="4" xfId="0" applyFont="1" applyFill="1" applyBorder="1" applyAlignment="1" applyProtection="1">
      <alignment horizontal="center" vertical="center" wrapText="1"/>
    </xf>
    <xf numFmtId="0" fontId="48" fillId="3" borderId="6" xfId="0" applyFont="1" applyFill="1" applyBorder="1" applyAlignment="1" applyProtection="1">
      <alignment horizontal="center" vertical="center" wrapText="1"/>
    </xf>
    <xf numFmtId="0" fontId="48" fillId="3" borderId="7" xfId="0" applyFont="1" applyFill="1" applyBorder="1" applyAlignment="1" applyProtection="1">
      <alignment horizontal="center" vertical="center" wrapText="1"/>
    </xf>
    <xf numFmtId="0" fontId="48" fillId="3" borderId="8" xfId="0" applyFont="1" applyFill="1" applyBorder="1" applyAlignment="1" applyProtection="1">
      <alignment horizontal="center" vertical="center" wrapText="1"/>
    </xf>
    <xf numFmtId="0" fontId="66" fillId="0" borderId="7" xfId="0" applyFont="1" applyBorder="1" applyAlignment="1" applyProtection="1">
      <alignment horizontal="center" vertical="center"/>
      <protection locked="0"/>
    </xf>
    <xf numFmtId="0" fontId="66" fillId="0" borderId="3" xfId="0" applyFont="1" applyBorder="1" applyAlignment="1" applyProtection="1">
      <alignment horizontal="center" vertical="center"/>
      <protection locked="0"/>
    </xf>
    <xf numFmtId="0" fontId="66" fillId="0" borderId="4" xfId="0" applyFont="1" applyBorder="1" applyAlignment="1" applyProtection="1">
      <alignment horizontal="center" vertical="center"/>
      <protection locked="0"/>
    </xf>
    <xf numFmtId="0" fontId="66" fillId="0" borderId="8" xfId="0" applyFont="1" applyBorder="1" applyAlignment="1" applyProtection="1">
      <alignment horizontal="center" vertical="center"/>
      <protection locked="0"/>
    </xf>
    <xf numFmtId="0" fontId="66" fillId="0" borderId="52" xfId="0" applyFont="1" applyBorder="1" applyAlignment="1" applyProtection="1">
      <alignment horizontal="center" vertical="center"/>
      <protection locked="0"/>
    </xf>
    <xf numFmtId="0" fontId="66" fillId="0" borderId="55" xfId="0" applyFont="1" applyBorder="1" applyAlignment="1" applyProtection="1">
      <alignment horizontal="center" vertical="center"/>
      <protection locked="0"/>
    </xf>
    <xf numFmtId="0" fontId="66" fillId="0" borderId="53" xfId="0" applyFont="1" applyBorder="1" applyAlignment="1" applyProtection="1">
      <alignment horizontal="center" vertical="center"/>
      <protection locked="0"/>
    </xf>
    <xf numFmtId="0" fontId="66" fillId="0" borderId="56" xfId="0" applyFont="1" applyBorder="1" applyAlignment="1" applyProtection="1">
      <alignment horizontal="center" vertical="center"/>
      <protection locked="0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6" fillId="3" borderId="33" xfId="0" applyFont="1" applyFill="1" applyBorder="1" applyAlignment="1" applyProtection="1">
      <alignment horizontal="right" vertical="center" wrapText="1"/>
    </xf>
    <xf numFmtId="0" fontId="4" fillId="3" borderId="3" xfId="0" applyFont="1" applyFill="1" applyBorder="1" applyAlignment="1" applyProtection="1">
      <alignment horizontal="right" vertical="center" wrapText="1"/>
    </xf>
    <xf numFmtId="0" fontId="4" fillId="3" borderId="0" xfId="0" applyFont="1" applyFill="1" applyBorder="1" applyAlignment="1" applyProtection="1">
      <alignment horizontal="right" vertical="center" wrapText="1"/>
    </xf>
    <xf numFmtId="0" fontId="4" fillId="3" borderId="4" xfId="0" applyFont="1" applyFill="1" applyBorder="1" applyAlignment="1" applyProtection="1">
      <alignment horizontal="right" vertical="center" wrapText="1"/>
    </xf>
    <xf numFmtId="0" fontId="4" fillId="3" borderId="32" xfId="0" applyFont="1" applyFill="1" applyBorder="1" applyAlignment="1" applyProtection="1">
      <alignment horizontal="right" vertical="center" wrapText="1"/>
    </xf>
    <xf numFmtId="0" fontId="4" fillId="3" borderId="19" xfId="0" applyFont="1" applyFill="1" applyBorder="1" applyAlignment="1" applyProtection="1">
      <alignment horizontal="right" vertical="center" wrapText="1"/>
    </xf>
    <xf numFmtId="0" fontId="4" fillId="3" borderId="20" xfId="0" applyFont="1" applyFill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0" fontId="45" fillId="0" borderId="0" xfId="0" applyFont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wrapText="1"/>
    </xf>
    <xf numFmtId="0" fontId="7" fillId="0" borderId="7" xfId="0" applyFont="1" applyBorder="1" applyAlignment="1" applyProtection="1">
      <alignment horizontal="center" wrapText="1"/>
    </xf>
    <xf numFmtId="0" fontId="45" fillId="3" borderId="33" xfId="0" applyFont="1" applyFill="1" applyBorder="1" applyAlignment="1" applyProtection="1">
      <alignment horizontal="center" vertical="center"/>
    </xf>
    <xf numFmtId="0" fontId="45" fillId="3" borderId="3" xfId="0" applyFont="1" applyFill="1" applyBorder="1" applyAlignment="1" applyProtection="1">
      <alignment horizontal="center" vertical="center"/>
    </xf>
    <xf numFmtId="0" fontId="45" fillId="3" borderId="4" xfId="0" applyFont="1" applyFill="1" applyBorder="1" applyAlignment="1" applyProtection="1">
      <alignment horizontal="center" vertical="center"/>
    </xf>
    <xf numFmtId="0" fontId="45" fillId="3" borderId="34" xfId="0" applyFont="1" applyFill="1" applyBorder="1" applyAlignment="1" applyProtection="1">
      <alignment horizontal="center" vertical="center"/>
    </xf>
    <xf numFmtId="0" fontId="45" fillId="3" borderId="7" xfId="0" applyFont="1" applyFill="1" applyBorder="1" applyAlignment="1" applyProtection="1">
      <alignment horizontal="center" vertical="center"/>
    </xf>
    <xf numFmtId="0" fontId="45" fillId="3" borderId="8" xfId="0" applyFont="1" applyFill="1" applyBorder="1" applyAlignment="1" applyProtection="1">
      <alignment horizontal="center" vertical="center"/>
    </xf>
    <xf numFmtId="0" fontId="4" fillId="3" borderId="51" xfId="0" applyFont="1" applyFill="1" applyBorder="1" applyAlignment="1" applyProtection="1">
      <alignment horizontal="center" vertical="center"/>
    </xf>
    <xf numFmtId="0" fontId="4" fillId="3" borderId="49" xfId="0" applyFont="1" applyFill="1" applyBorder="1" applyAlignment="1" applyProtection="1">
      <alignment horizontal="center" vertical="center"/>
    </xf>
    <xf numFmtId="0" fontId="4" fillId="3" borderId="54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8" xfId="0" applyFont="1" applyFill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left" vertical="center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32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66" fillId="0" borderId="58" xfId="0" applyFont="1" applyBorder="1" applyAlignment="1" applyProtection="1">
      <alignment horizontal="center" vertical="center" wrapText="1"/>
      <protection locked="0"/>
    </xf>
    <xf numFmtId="0" fontId="66" fillId="0" borderId="59" xfId="0" applyFont="1" applyBorder="1" applyAlignment="1" applyProtection="1">
      <alignment horizontal="center" vertical="center" wrapText="1"/>
      <protection locked="0"/>
    </xf>
    <xf numFmtId="0" fontId="4" fillId="3" borderId="57" xfId="0" applyFont="1" applyFill="1" applyBorder="1" applyAlignment="1" applyProtection="1">
      <alignment horizontal="center" vertical="center"/>
    </xf>
    <xf numFmtId="0" fontId="6" fillId="3" borderId="41" xfId="0" applyFont="1" applyFill="1" applyBorder="1" applyAlignment="1" applyProtection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</xf>
    <xf numFmtId="0" fontId="6" fillId="3" borderId="71" xfId="0" applyFont="1" applyFill="1" applyBorder="1" applyAlignment="1" applyProtection="1">
      <alignment horizontal="center" vertical="center" wrapText="1"/>
    </xf>
    <xf numFmtId="0" fontId="6" fillId="3" borderId="58" xfId="0" applyFont="1" applyFill="1" applyBorder="1" applyAlignment="1" applyProtection="1">
      <alignment horizontal="center" vertical="center" wrapText="1"/>
    </xf>
    <xf numFmtId="0" fontId="6" fillId="3" borderId="5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6" fillId="0" borderId="64" xfId="0" applyFont="1" applyBorder="1" applyAlignment="1" applyProtection="1">
      <alignment horizontal="center" vertical="center" wrapText="1"/>
      <protection locked="0"/>
    </xf>
    <xf numFmtId="0" fontId="66" fillId="0" borderId="65" xfId="0" applyFont="1" applyBorder="1" applyAlignment="1" applyProtection="1">
      <alignment horizontal="center" vertical="center" wrapText="1"/>
      <protection locked="0"/>
    </xf>
    <xf numFmtId="0" fontId="66" fillId="0" borderId="6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0" fontId="45" fillId="0" borderId="0" xfId="0" applyFont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top" wrapText="1"/>
    </xf>
    <xf numFmtId="0" fontId="4" fillId="3" borderId="12" xfId="0" applyFont="1" applyFill="1" applyBorder="1" applyAlignment="1" applyProtection="1">
      <alignment horizontal="center" vertical="top" wrapText="1"/>
    </xf>
    <xf numFmtId="0" fontId="4" fillId="3" borderId="13" xfId="0" applyFont="1" applyFill="1" applyBorder="1" applyAlignment="1" applyProtection="1">
      <alignment horizontal="center" vertical="top" wrapText="1"/>
    </xf>
    <xf numFmtId="0" fontId="4" fillId="3" borderId="46" xfId="0" applyFont="1" applyFill="1" applyBorder="1" applyAlignment="1" applyProtection="1">
      <alignment horizontal="center" vertical="top" wrapText="1"/>
    </xf>
    <xf numFmtId="0" fontId="4" fillId="3" borderId="39" xfId="0" applyFont="1" applyFill="1" applyBorder="1" applyAlignment="1" applyProtection="1">
      <alignment horizontal="center" vertical="top" wrapText="1"/>
    </xf>
    <xf numFmtId="0" fontId="4" fillId="3" borderId="47" xfId="0" applyFont="1" applyFill="1" applyBorder="1" applyAlignment="1" applyProtection="1">
      <alignment horizontal="center" vertical="top" wrapText="1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73" xfId="0" applyFont="1" applyFill="1" applyBorder="1" applyAlignment="1" applyProtection="1">
      <alignment horizontal="center" vertical="center"/>
    </xf>
    <xf numFmtId="0" fontId="4" fillId="3" borderId="39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46" xfId="0" applyFont="1" applyFill="1" applyBorder="1" applyAlignment="1" applyProtection="1">
      <alignment horizontal="center" vertical="center"/>
    </xf>
    <xf numFmtId="0" fontId="4" fillId="3" borderId="72" xfId="0" applyFont="1" applyFill="1" applyBorder="1" applyAlignment="1" applyProtection="1">
      <alignment horizontal="center" vertical="center"/>
    </xf>
    <xf numFmtId="0" fontId="71" fillId="3" borderId="1" xfId="0" applyFont="1" applyFill="1" applyBorder="1" applyAlignment="1" applyProtection="1">
      <alignment horizontal="center" vertical="center" wrapText="1"/>
    </xf>
    <xf numFmtId="0" fontId="48" fillId="3" borderId="1" xfId="0" applyFont="1" applyFill="1" applyBorder="1" applyAlignment="1" applyProtection="1">
      <alignment horizontal="center" vertical="center" wrapText="1"/>
    </xf>
    <xf numFmtId="0" fontId="48" fillId="3" borderId="26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top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3" borderId="50" xfId="0" applyFont="1" applyFill="1" applyBorder="1" applyAlignment="1" applyProtection="1">
      <alignment horizontal="center" vertical="center"/>
    </xf>
    <xf numFmtId="0" fontId="66" fillId="0" borderId="24" xfId="0" applyFont="1" applyBorder="1" applyAlignment="1" applyProtection="1">
      <alignment horizontal="center" vertical="center" wrapText="1"/>
      <protection locked="0"/>
    </xf>
    <xf numFmtId="0" fontId="66" fillId="0" borderId="10" xfId="0" applyFont="1" applyBorder="1" applyAlignment="1" applyProtection="1">
      <alignment horizontal="center" vertical="center" wrapText="1"/>
      <protection locked="0"/>
    </xf>
    <xf numFmtId="0" fontId="66" fillId="0" borderId="36" xfId="0" applyFont="1" applyBorder="1" applyAlignment="1" applyProtection="1">
      <alignment horizontal="center" vertical="center" wrapText="1"/>
      <protection locked="0"/>
    </xf>
    <xf numFmtId="0" fontId="66" fillId="0" borderId="37" xfId="0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 applyProtection="1">
      <alignment horizontal="left" vertical="center" wrapText="1"/>
    </xf>
    <xf numFmtId="0" fontId="66" fillId="0" borderId="69" xfId="0" applyFont="1" applyBorder="1" applyAlignment="1" applyProtection="1">
      <alignment horizontal="center" vertical="center" wrapText="1"/>
      <protection locked="0"/>
    </xf>
    <xf numFmtId="0" fontId="66" fillId="0" borderId="67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</xf>
    <xf numFmtId="0" fontId="42" fillId="0" borderId="26" xfId="0" applyFont="1" applyBorder="1" applyAlignment="1" applyProtection="1">
      <alignment horizontal="center" vertical="center" wrapText="1"/>
    </xf>
    <xf numFmtId="0" fontId="42" fillId="0" borderId="30" xfId="0" applyFont="1" applyBorder="1" applyAlignment="1" applyProtection="1">
      <alignment horizontal="center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0" fontId="66" fillId="0" borderId="6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66" fillId="0" borderId="70" xfId="0" applyFont="1" applyBorder="1" applyAlignment="1" applyProtection="1">
      <alignment horizontal="center" vertical="center" wrapText="1"/>
      <protection locked="0"/>
    </xf>
    <xf numFmtId="0" fontId="66" fillId="0" borderId="68" xfId="0" applyFont="1" applyBorder="1" applyAlignment="1" applyProtection="1">
      <alignment horizontal="center" vertical="center" wrapText="1"/>
      <protection locked="0"/>
    </xf>
    <xf numFmtId="0" fontId="54" fillId="0" borderId="0" xfId="0" applyFont="1" applyAlignment="1" applyProtection="1">
      <alignment horizontal="left" vertical="center" wrapText="1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19" xfId="0" applyNumberFormat="1" applyFont="1" applyBorder="1" applyAlignment="1" applyProtection="1">
      <alignment horizontal="center" vertical="center"/>
      <protection locked="0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82" fillId="0" borderId="2" xfId="0" applyFont="1" applyFill="1" applyBorder="1" applyAlignment="1" applyProtection="1">
      <alignment horizontal="center" vertical="center"/>
      <protection locked="0"/>
    </xf>
    <xf numFmtId="0" fontId="82" fillId="0" borderId="3" xfId="0" applyFont="1" applyFill="1" applyBorder="1" applyAlignment="1" applyProtection="1">
      <alignment horizontal="center" vertical="center"/>
      <protection locked="0"/>
    </xf>
    <xf numFmtId="0" fontId="82" fillId="0" borderId="4" xfId="0" applyFont="1" applyFill="1" applyBorder="1" applyAlignment="1" applyProtection="1">
      <alignment horizontal="center" vertical="center"/>
      <protection locked="0"/>
    </xf>
    <xf numFmtId="0" fontId="82" fillId="0" borderId="6" xfId="0" applyFont="1" applyFill="1" applyBorder="1" applyAlignment="1" applyProtection="1">
      <alignment horizontal="center" vertical="center"/>
      <protection locked="0"/>
    </xf>
    <xf numFmtId="0" fontId="82" fillId="0" borderId="7" xfId="0" applyFont="1" applyFill="1" applyBorder="1" applyAlignment="1" applyProtection="1">
      <alignment horizontal="center" vertical="center"/>
      <protection locked="0"/>
    </xf>
    <xf numFmtId="0" fontId="82" fillId="0" borderId="8" xfId="0" applyFont="1" applyFill="1" applyBorder="1" applyAlignment="1" applyProtection="1">
      <alignment horizontal="center" vertical="center"/>
      <protection locked="0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56" xfId="0" applyFont="1" applyFill="1" applyBorder="1" applyAlignment="1" applyProtection="1">
      <alignment horizontal="center" vertical="center" wrapText="1"/>
    </xf>
    <xf numFmtId="0" fontId="4" fillId="3" borderId="52" xfId="0" applyFont="1" applyFill="1" applyBorder="1" applyAlignment="1" applyProtection="1">
      <alignment horizontal="center" vertical="center" wrapText="1"/>
    </xf>
    <xf numFmtId="0" fontId="4" fillId="3" borderId="55" xfId="0" applyFont="1" applyFill="1" applyBorder="1" applyAlignment="1" applyProtection="1">
      <alignment horizontal="center" vertical="center"/>
    </xf>
    <xf numFmtId="0" fontId="4" fillId="3" borderId="53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56" xfId="0" applyFont="1" applyFill="1" applyBorder="1" applyAlignment="1" applyProtection="1">
      <alignment horizontal="center" vertical="center"/>
    </xf>
    <xf numFmtId="0" fontId="82" fillId="0" borderId="52" xfId="0" applyFont="1" applyBorder="1" applyAlignment="1" applyProtection="1">
      <alignment horizontal="center" vertical="center" wrapText="1"/>
      <protection locked="0"/>
    </xf>
    <xf numFmtId="0" fontId="82" fillId="0" borderId="3" xfId="0" applyFont="1" applyBorder="1" applyAlignment="1" applyProtection="1">
      <alignment horizontal="center" vertical="center" wrapText="1"/>
      <protection locked="0"/>
    </xf>
    <xf numFmtId="0" fontId="82" fillId="0" borderId="55" xfId="0" applyFont="1" applyBorder="1" applyAlignment="1" applyProtection="1">
      <alignment horizontal="center" vertical="center" wrapText="1"/>
      <protection locked="0"/>
    </xf>
    <xf numFmtId="0" fontId="82" fillId="0" borderId="53" xfId="0" applyFont="1" applyBorder="1" applyAlignment="1" applyProtection="1">
      <alignment horizontal="center" vertical="center" wrapText="1"/>
      <protection locked="0"/>
    </xf>
    <xf numFmtId="0" fontId="82" fillId="0" borderId="7" xfId="0" applyFont="1" applyBorder="1" applyAlignment="1" applyProtection="1">
      <alignment horizontal="center" vertical="center" wrapText="1"/>
      <protection locked="0"/>
    </xf>
    <xf numFmtId="0" fontId="82" fillId="0" borderId="56" xfId="0" applyFont="1" applyBorder="1" applyAlignment="1" applyProtection="1">
      <alignment horizontal="center" vertical="center" wrapText="1"/>
      <protection locked="0"/>
    </xf>
    <xf numFmtId="0" fontId="82" fillId="0" borderId="2" xfId="0" applyFont="1" applyBorder="1" applyAlignment="1" applyProtection="1">
      <alignment horizontal="center" vertical="center" wrapText="1"/>
      <protection locked="0"/>
    </xf>
    <xf numFmtId="0" fontId="82" fillId="0" borderId="6" xfId="0" applyFont="1" applyBorder="1" applyAlignment="1" applyProtection="1">
      <alignment horizontal="center" vertical="center" wrapText="1"/>
      <protection locked="0"/>
    </xf>
    <xf numFmtId="0" fontId="82" fillId="0" borderId="4" xfId="0" applyFont="1" applyBorder="1" applyAlignment="1" applyProtection="1">
      <alignment horizontal="center" vertical="center" wrapText="1"/>
      <protection locked="0"/>
    </xf>
    <xf numFmtId="0" fontId="82" fillId="0" borderId="8" xfId="0" applyFont="1" applyBorder="1" applyAlignment="1" applyProtection="1">
      <alignment horizontal="center" vertical="center" wrapText="1"/>
      <protection locked="0"/>
    </xf>
    <xf numFmtId="0" fontId="59" fillId="0" borderId="0" xfId="0" applyFont="1" applyAlignment="1" applyProtection="1">
      <alignment horizontal="center" vertical="top" wrapText="1"/>
    </xf>
    <xf numFmtId="0" fontId="58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82" fillId="0" borderId="2" xfId="0" applyFont="1" applyBorder="1" applyAlignment="1" applyProtection="1">
      <alignment horizontal="center" vertical="center"/>
      <protection locked="0"/>
    </xf>
    <xf numFmtId="0" fontId="82" fillId="0" borderId="3" xfId="0" applyFont="1" applyBorder="1" applyAlignment="1" applyProtection="1">
      <alignment horizontal="center" vertical="center"/>
      <protection locked="0"/>
    </xf>
    <xf numFmtId="0" fontId="82" fillId="0" borderId="4" xfId="0" applyFont="1" applyBorder="1" applyAlignment="1" applyProtection="1">
      <alignment horizontal="center" vertical="center"/>
      <protection locked="0"/>
    </xf>
    <xf numFmtId="0" fontId="82" fillId="0" borderId="6" xfId="0" applyFont="1" applyBorder="1" applyAlignment="1" applyProtection="1">
      <alignment horizontal="center" vertical="center"/>
      <protection locked="0"/>
    </xf>
    <xf numFmtId="0" fontId="82" fillId="0" borderId="7" xfId="0" applyFont="1" applyBorder="1" applyAlignment="1" applyProtection="1">
      <alignment horizontal="center" vertical="center"/>
      <protection locked="0"/>
    </xf>
    <xf numFmtId="0" fontId="82" fillId="0" borderId="8" xfId="0" applyFont="1" applyBorder="1" applyAlignment="1" applyProtection="1">
      <alignment horizontal="center" vertical="center"/>
      <protection locked="0"/>
    </xf>
    <xf numFmtId="0" fontId="83" fillId="0" borderId="2" xfId="0" applyFont="1" applyBorder="1" applyAlignment="1" applyProtection="1">
      <alignment horizontal="center" vertical="center"/>
      <protection locked="0"/>
    </xf>
    <xf numFmtId="0" fontId="83" fillId="0" borderId="3" xfId="0" applyFont="1" applyBorder="1" applyAlignment="1" applyProtection="1">
      <alignment horizontal="center" vertical="center"/>
      <protection locked="0"/>
    </xf>
    <xf numFmtId="0" fontId="83" fillId="0" borderId="4" xfId="0" applyFont="1" applyBorder="1" applyAlignment="1" applyProtection="1">
      <alignment horizontal="center" vertical="center"/>
      <protection locked="0"/>
    </xf>
    <xf numFmtId="0" fontId="83" fillId="0" borderId="6" xfId="0" applyFont="1" applyBorder="1" applyAlignment="1" applyProtection="1">
      <alignment horizontal="center" vertical="center"/>
      <protection locked="0"/>
    </xf>
    <xf numFmtId="0" fontId="83" fillId="0" borderId="7" xfId="0" applyFont="1" applyBorder="1" applyAlignment="1" applyProtection="1">
      <alignment horizontal="center" vertical="center"/>
      <protection locked="0"/>
    </xf>
    <xf numFmtId="0" fontId="83" fillId="0" borderId="8" xfId="0" applyFont="1" applyBorder="1" applyAlignment="1" applyProtection="1">
      <alignment horizontal="center" vertical="center"/>
      <protection locked="0"/>
    </xf>
    <xf numFmtId="0" fontId="6" fillId="3" borderId="75" xfId="0" applyFont="1" applyFill="1" applyBorder="1" applyAlignment="1" applyProtection="1">
      <alignment horizontal="center" vertical="center"/>
    </xf>
    <xf numFmtId="0" fontId="6" fillId="3" borderId="76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80" fillId="0" borderId="2" xfId="0" applyFont="1" applyBorder="1" applyAlignment="1" applyProtection="1">
      <alignment horizontal="center" vertical="center" wrapText="1"/>
      <protection locked="0"/>
    </xf>
    <xf numFmtId="0" fontId="80" fillId="0" borderId="3" xfId="0" applyFont="1" applyBorder="1" applyAlignment="1" applyProtection="1">
      <alignment horizontal="center" vertical="center" wrapText="1"/>
      <protection locked="0"/>
    </xf>
    <xf numFmtId="0" fontId="80" fillId="0" borderId="4" xfId="0" applyFont="1" applyBorder="1" applyAlignment="1" applyProtection="1">
      <alignment horizontal="center" vertical="center" wrapText="1"/>
      <protection locked="0"/>
    </xf>
    <xf numFmtId="0" fontId="80" fillId="0" borderId="6" xfId="0" applyFont="1" applyBorder="1" applyAlignment="1" applyProtection="1">
      <alignment horizontal="center" vertical="center" wrapText="1"/>
      <protection locked="0"/>
    </xf>
    <xf numFmtId="0" fontId="80" fillId="0" borderId="7" xfId="0" applyFont="1" applyBorder="1" applyAlignment="1" applyProtection="1">
      <alignment horizontal="center" vertical="center" wrapText="1"/>
      <protection locked="0"/>
    </xf>
    <xf numFmtId="0" fontId="80" fillId="0" borderId="8" xfId="0" applyFont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</xf>
    <xf numFmtId="0" fontId="84" fillId="0" borderId="5" xfId="0" applyFont="1" applyBorder="1" applyAlignment="1" applyProtection="1">
      <alignment horizontal="center" vertical="center" wrapText="1"/>
      <protection locked="0"/>
    </xf>
    <xf numFmtId="0" fontId="84" fillId="0" borderId="0" xfId="0" applyFont="1" applyBorder="1" applyAlignment="1" applyProtection="1">
      <alignment horizontal="center" vertical="center" wrapText="1"/>
      <protection locked="0"/>
    </xf>
    <xf numFmtId="0" fontId="84" fillId="0" borderId="10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horizontal="center" vertical="center" shrinkToFit="1"/>
      <protection locked="0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84" fillId="0" borderId="7" xfId="0" applyFont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</xf>
    <xf numFmtId="0" fontId="4" fillId="3" borderId="72" xfId="0" applyFont="1" applyFill="1" applyBorder="1" applyAlignment="1" applyProtection="1">
      <alignment horizontal="center" vertical="center" wrapText="1"/>
    </xf>
    <xf numFmtId="0" fontId="84" fillId="0" borderId="2" xfId="0" applyFont="1" applyBorder="1" applyAlignment="1" applyProtection="1">
      <alignment horizontal="center" vertical="center" wrapText="1"/>
      <protection locked="0"/>
    </xf>
    <xf numFmtId="0" fontId="84" fillId="0" borderId="3" xfId="0" applyFont="1" applyBorder="1" applyAlignment="1" applyProtection="1">
      <alignment horizontal="center" vertical="center" wrapText="1"/>
      <protection locked="0"/>
    </xf>
    <xf numFmtId="0" fontId="84" fillId="0" borderId="4" xfId="0" applyFont="1" applyBorder="1" applyAlignment="1" applyProtection="1">
      <alignment horizontal="center" vertical="center" wrapText="1"/>
      <protection locked="0"/>
    </xf>
    <xf numFmtId="0" fontId="84" fillId="0" borderId="6" xfId="0" applyFont="1" applyBorder="1" applyAlignment="1" applyProtection="1">
      <alignment horizontal="center" vertical="center" wrapText="1"/>
      <protection locked="0"/>
    </xf>
    <xf numFmtId="0" fontId="84" fillId="0" borderId="8" xfId="0" applyFont="1" applyBorder="1" applyAlignment="1" applyProtection="1">
      <alignment horizontal="center" vertical="center" wrapText="1"/>
      <protection locked="0"/>
    </xf>
    <xf numFmtId="0" fontId="84" fillId="0" borderId="14" xfId="0" applyFont="1" applyBorder="1" applyAlignment="1" applyProtection="1">
      <alignment horizontal="center" vertical="center" wrapText="1"/>
      <protection locked="0"/>
    </xf>
    <xf numFmtId="0" fontId="84" fillId="0" borderId="12" xfId="0" applyFont="1" applyBorder="1" applyAlignment="1" applyProtection="1">
      <alignment horizontal="center" vertical="center" wrapText="1"/>
      <protection locked="0"/>
    </xf>
    <xf numFmtId="0" fontId="84" fillId="0" borderId="13" xfId="0" applyFont="1" applyBorder="1" applyAlignment="1" applyProtection="1">
      <alignment horizontal="center" vertical="center" wrapText="1"/>
      <protection locked="0"/>
    </xf>
    <xf numFmtId="0" fontId="84" fillId="0" borderId="0" xfId="0" applyFont="1" applyBorder="1" applyAlignment="1" applyProtection="1">
      <alignment horizontal="center" vertical="center" shrinkToFit="1"/>
      <protection locked="0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/>
    </xf>
    <xf numFmtId="0" fontId="6" fillId="3" borderId="66" xfId="0" applyFont="1" applyFill="1" applyBorder="1" applyAlignment="1" applyProtection="1">
      <alignment horizontal="center" vertical="center"/>
    </xf>
    <xf numFmtId="49" fontId="84" fillId="0" borderId="21" xfId="0" applyNumberFormat="1" applyFont="1" applyBorder="1" applyAlignment="1" applyProtection="1">
      <alignment horizontal="center" vertical="center" wrapText="1"/>
      <protection locked="0"/>
    </xf>
    <xf numFmtId="49" fontId="84" fillId="0" borderId="19" xfId="0" applyNumberFormat="1" applyFont="1" applyBorder="1" applyAlignment="1" applyProtection="1">
      <alignment horizontal="center" vertical="center" wrapText="1"/>
      <protection locked="0"/>
    </xf>
    <xf numFmtId="49" fontId="84" fillId="0" borderId="62" xfId="0" applyNumberFormat="1" applyFont="1" applyBorder="1" applyAlignment="1" applyProtection="1">
      <alignment horizontal="center" vertical="center" wrapText="1"/>
      <protection locked="0"/>
    </xf>
    <xf numFmtId="49" fontId="84" fillId="0" borderId="22" xfId="0" applyNumberFormat="1" applyFont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/>
    </xf>
    <xf numFmtId="0" fontId="6" fillId="3" borderId="30" xfId="0" applyFont="1" applyFill="1" applyBorder="1" applyAlignment="1" applyProtection="1">
      <alignment horizontal="center" vertical="center" wrapText="1"/>
    </xf>
    <xf numFmtId="0" fontId="84" fillId="0" borderId="21" xfId="0" applyFont="1" applyBorder="1" applyAlignment="1" applyProtection="1">
      <alignment horizontal="center" vertical="center" wrapText="1"/>
      <protection locked="0"/>
    </xf>
    <xf numFmtId="0" fontId="84" fillId="0" borderId="19" xfId="0" applyFont="1" applyBorder="1" applyAlignment="1" applyProtection="1">
      <alignment horizontal="center" vertical="center" wrapText="1"/>
      <protection locked="0"/>
    </xf>
    <xf numFmtId="0" fontId="84" fillId="0" borderId="20" xfId="0" applyFont="1" applyBorder="1" applyAlignment="1" applyProtection="1">
      <alignment horizontal="center" vertical="center" wrapText="1"/>
      <protection locked="0"/>
    </xf>
    <xf numFmtId="49" fontId="84" fillId="0" borderId="6" xfId="0" applyNumberFormat="1" applyFont="1" applyBorder="1" applyAlignment="1" applyProtection="1">
      <alignment horizontal="center" vertical="center" wrapText="1"/>
      <protection locked="0"/>
    </xf>
    <xf numFmtId="49" fontId="84" fillId="0" borderId="7" xfId="0" applyNumberFormat="1" applyFont="1" applyBorder="1" applyAlignment="1" applyProtection="1">
      <alignment horizontal="center" vertical="center" wrapText="1"/>
      <protection locked="0"/>
    </xf>
    <xf numFmtId="49" fontId="84" fillId="0" borderId="53" xfId="0" applyNumberFormat="1" applyFont="1" applyBorder="1" applyAlignment="1" applyProtection="1">
      <alignment horizontal="center" vertical="center" wrapText="1"/>
      <protection locked="0"/>
    </xf>
    <xf numFmtId="49" fontId="84" fillId="0" borderId="29" xfId="0" applyNumberFormat="1" applyFont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center" vertical="center"/>
    </xf>
    <xf numFmtId="0" fontId="6" fillId="2" borderId="66" xfId="0" applyFont="1" applyFill="1" applyBorder="1" applyAlignment="1" applyProtection="1">
      <alignment horizontal="center" vertical="center"/>
    </xf>
    <xf numFmtId="0" fontId="82" fillId="0" borderId="31" xfId="0" applyFont="1" applyBorder="1" applyAlignment="1" applyProtection="1">
      <alignment horizontal="center" vertical="center"/>
      <protection locked="0"/>
    </xf>
    <xf numFmtId="0" fontId="82" fillId="0" borderId="29" xfId="0" applyFont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center" vertical="center"/>
    </xf>
    <xf numFmtId="0" fontId="66" fillId="0" borderId="2" xfId="0" applyFont="1" applyFill="1" applyBorder="1" applyAlignment="1" applyProtection="1">
      <alignment horizontal="center" vertical="center" wrapText="1"/>
      <protection locked="0"/>
    </xf>
    <xf numFmtId="0" fontId="66" fillId="0" borderId="3" xfId="0" applyFont="1" applyFill="1" applyBorder="1" applyAlignment="1" applyProtection="1">
      <alignment horizontal="center" vertical="center" wrapText="1"/>
      <protection locked="0"/>
    </xf>
    <xf numFmtId="0" fontId="66" fillId="0" borderId="4" xfId="0" applyFont="1" applyFill="1" applyBorder="1" applyAlignment="1" applyProtection="1">
      <alignment horizontal="center" vertical="center" wrapText="1"/>
      <protection locked="0"/>
    </xf>
    <xf numFmtId="0" fontId="66" fillId="0" borderId="6" xfId="0" applyFont="1" applyFill="1" applyBorder="1" applyAlignment="1" applyProtection="1">
      <alignment horizontal="center" vertical="center" wrapText="1"/>
      <protection locked="0"/>
    </xf>
    <xf numFmtId="0" fontId="66" fillId="0" borderId="7" xfId="0" applyFont="1" applyFill="1" applyBorder="1" applyAlignment="1" applyProtection="1">
      <alignment horizontal="center" vertical="center" wrapText="1"/>
      <protection locked="0"/>
    </xf>
    <xf numFmtId="0" fontId="6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標準" xfId="0" builtinId="0"/>
  </cellStyles>
  <dxfs count="26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版下!$B$27" lockText="1" noThreeD="1"/>
</file>

<file path=xl/ctrlProps/ctrlProp10.xml><?xml version="1.0" encoding="utf-8"?>
<formControlPr xmlns="http://schemas.microsoft.com/office/spreadsheetml/2009/9/main" objectType="CheckBox" fmlaLink="版下!$B$3" lockText="1" noThreeD="1"/>
</file>

<file path=xl/ctrlProps/ctrlProp11.xml><?xml version="1.0" encoding="utf-8"?>
<formControlPr xmlns="http://schemas.microsoft.com/office/spreadsheetml/2009/9/main" objectType="CheckBox" fmlaLink="版下!$B$4" lockText="1" noThreeD="1"/>
</file>

<file path=xl/ctrlProps/ctrlProp12.xml><?xml version="1.0" encoding="utf-8"?>
<formControlPr xmlns="http://schemas.microsoft.com/office/spreadsheetml/2009/9/main" objectType="CheckBox" fmlaLink="版下!$B$7" lockText="1" noThreeD="1"/>
</file>

<file path=xl/ctrlProps/ctrlProp13.xml><?xml version="1.0" encoding="utf-8"?>
<formControlPr xmlns="http://schemas.microsoft.com/office/spreadsheetml/2009/9/main" objectType="CheckBox" fmlaLink="版下!$B$8" lockText="1" noThreeD="1"/>
</file>

<file path=xl/ctrlProps/ctrlProp14.xml><?xml version="1.0" encoding="utf-8"?>
<formControlPr xmlns="http://schemas.microsoft.com/office/spreadsheetml/2009/9/main" objectType="CheckBox" fmlaLink="版下!$B$11" lockText="1" noThreeD="1"/>
</file>

<file path=xl/ctrlProps/ctrlProp15.xml><?xml version="1.0" encoding="utf-8"?>
<formControlPr xmlns="http://schemas.microsoft.com/office/spreadsheetml/2009/9/main" objectType="CheckBox" fmlaLink="版下!$B$12" lockText="1" noThreeD="1"/>
</file>

<file path=xl/ctrlProps/ctrlProp16.xml><?xml version="1.0" encoding="utf-8"?>
<formControlPr xmlns="http://schemas.microsoft.com/office/spreadsheetml/2009/9/main" objectType="CheckBox" fmlaLink="版下!$L$11" lockText="1" noThreeD="1"/>
</file>

<file path=xl/ctrlProps/ctrlProp17.xml><?xml version="1.0" encoding="utf-8"?>
<formControlPr xmlns="http://schemas.microsoft.com/office/spreadsheetml/2009/9/main" objectType="CheckBox" fmlaLink="版下!$L$12" lockText="1" noThreeD="1"/>
</file>

<file path=xl/ctrlProps/ctrlProp18.xml><?xml version="1.0" encoding="utf-8"?>
<formControlPr xmlns="http://schemas.microsoft.com/office/spreadsheetml/2009/9/main" objectType="CheckBox" fmlaLink="版下!$N$12" lockText="1" noThreeD="1"/>
</file>

<file path=xl/ctrlProps/ctrlProp19.xml><?xml version="1.0" encoding="utf-8"?>
<formControlPr xmlns="http://schemas.microsoft.com/office/spreadsheetml/2009/9/main" objectType="CheckBox" fmlaLink="版下!$N$13" lockText="1" noThreeD="1"/>
</file>

<file path=xl/ctrlProps/ctrlProp2.xml><?xml version="1.0" encoding="utf-8"?>
<formControlPr xmlns="http://schemas.microsoft.com/office/spreadsheetml/2009/9/main" objectType="CheckBox" fmlaLink="版下!$B$28" lockText="1" noThreeD="1"/>
</file>

<file path=xl/ctrlProps/ctrlProp20.xml><?xml version="1.0" encoding="utf-8"?>
<formControlPr xmlns="http://schemas.microsoft.com/office/spreadsheetml/2009/9/main" objectType="CheckBox" fmlaLink="版下!$B$5" lockText="1" noThreeD="1"/>
</file>

<file path=xl/ctrlProps/ctrlProp21.xml><?xml version="1.0" encoding="utf-8"?>
<formControlPr xmlns="http://schemas.microsoft.com/office/spreadsheetml/2009/9/main" objectType="CheckBox" fmlaLink="版下!$N$14" lockText="1" noThreeD="1"/>
</file>

<file path=xl/ctrlProps/ctrlProp22.xml><?xml version="1.0" encoding="utf-8"?>
<formControlPr xmlns="http://schemas.microsoft.com/office/spreadsheetml/2009/9/main" objectType="CheckBox" fmlaLink="版下!$E$16" noThreeD="1"/>
</file>

<file path=xl/ctrlProps/ctrlProp23.xml><?xml version="1.0" encoding="utf-8"?>
<formControlPr xmlns="http://schemas.microsoft.com/office/spreadsheetml/2009/9/main" objectType="CheckBox" fmlaLink="版下!$E$17" noThreeD="1"/>
</file>

<file path=xl/ctrlProps/ctrlProp24.xml><?xml version="1.0" encoding="utf-8"?>
<formControlPr xmlns="http://schemas.microsoft.com/office/spreadsheetml/2009/9/main" objectType="CheckBox" fmlaLink="版下!$E$18" lockText="1" noThreeD="1"/>
</file>

<file path=xl/ctrlProps/ctrlProp25.xml><?xml version="1.0" encoding="utf-8"?>
<formControlPr xmlns="http://schemas.microsoft.com/office/spreadsheetml/2009/9/main" objectType="CheckBox" fmlaLink="版下!$E$20" lockText="1" noThreeD="1"/>
</file>

<file path=xl/ctrlProps/ctrlProp26.xml><?xml version="1.0" encoding="utf-8"?>
<formControlPr xmlns="http://schemas.microsoft.com/office/spreadsheetml/2009/9/main" objectType="CheckBox" fmlaLink="版下!$E$21" lockText="1" noThreeD="1"/>
</file>

<file path=xl/ctrlProps/ctrlProp27.xml><?xml version="1.0" encoding="utf-8"?>
<formControlPr xmlns="http://schemas.microsoft.com/office/spreadsheetml/2009/9/main" objectType="CheckBox" fmlaLink="版下!$E$22" lockText="1" noThreeD="1"/>
</file>

<file path=xl/ctrlProps/ctrlProp28.xml><?xml version="1.0" encoding="utf-8"?>
<formControlPr xmlns="http://schemas.microsoft.com/office/spreadsheetml/2009/9/main" objectType="CheckBox" fmlaLink="版下!$E$24" lockText="1" noThreeD="1"/>
</file>

<file path=xl/ctrlProps/ctrlProp29.xml><?xml version="1.0" encoding="utf-8"?>
<formControlPr xmlns="http://schemas.microsoft.com/office/spreadsheetml/2009/9/main" objectType="CheckBox" fmlaLink="版下!$E$25" lockText="1" noThreeD="1"/>
</file>

<file path=xl/ctrlProps/ctrlProp3.xml><?xml version="1.0" encoding="utf-8"?>
<formControlPr xmlns="http://schemas.microsoft.com/office/spreadsheetml/2009/9/main" objectType="CheckBox" fmlaLink="版下!$B$31" lockText="1" noThreeD="1"/>
</file>

<file path=xl/ctrlProps/ctrlProp30.xml><?xml version="1.0" encoding="utf-8"?>
<formControlPr xmlns="http://schemas.microsoft.com/office/spreadsheetml/2009/9/main" objectType="CheckBox" fmlaLink="版下!$E$26" lockText="1" noThreeD="1"/>
</file>

<file path=xl/ctrlProps/ctrlProp31.xml><?xml version="1.0" encoding="utf-8"?>
<formControlPr xmlns="http://schemas.microsoft.com/office/spreadsheetml/2009/9/main" objectType="CheckBox" fmlaLink="版下!$E$2" lockText="1" noThreeD="1"/>
</file>

<file path=xl/ctrlProps/ctrlProp32.xml><?xml version="1.0" encoding="utf-8"?>
<formControlPr xmlns="http://schemas.microsoft.com/office/spreadsheetml/2009/9/main" objectType="CheckBox" fmlaLink="版下!$E$4" lockText="1" noThreeD="1"/>
</file>

<file path=xl/ctrlProps/ctrlProp33.xml><?xml version="1.0" encoding="utf-8"?>
<formControlPr xmlns="http://schemas.microsoft.com/office/spreadsheetml/2009/9/main" objectType="CheckBox" fmlaLink="版下!$E$5" lockText="1" noThreeD="1"/>
</file>

<file path=xl/ctrlProps/ctrlProp34.xml><?xml version="1.0" encoding="utf-8"?>
<formControlPr xmlns="http://schemas.microsoft.com/office/spreadsheetml/2009/9/main" objectType="CheckBox" fmlaLink="版下!$E$6" lockText="1" noThreeD="1"/>
</file>

<file path=xl/ctrlProps/ctrlProp35.xml><?xml version="1.0" encoding="utf-8"?>
<formControlPr xmlns="http://schemas.microsoft.com/office/spreadsheetml/2009/9/main" objectType="CheckBox" fmlaLink="版下!$E$7" lockText="1" noThreeD="1"/>
</file>

<file path=xl/ctrlProps/ctrlProp36.xml><?xml version="1.0" encoding="utf-8"?>
<formControlPr xmlns="http://schemas.microsoft.com/office/spreadsheetml/2009/9/main" objectType="CheckBox" fmlaLink="版下!$E$10" lockText="1" noThreeD="1"/>
</file>

<file path=xl/ctrlProps/ctrlProp37.xml><?xml version="1.0" encoding="utf-8"?>
<formControlPr xmlns="http://schemas.microsoft.com/office/spreadsheetml/2009/9/main" objectType="CheckBox" fmlaLink="版下!$E$11" lockText="1" noThreeD="1"/>
</file>

<file path=xl/ctrlProps/ctrlProp38.xml><?xml version="1.0" encoding="utf-8"?>
<formControlPr xmlns="http://schemas.microsoft.com/office/spreadsheetml/2009/9/main" objectType="CheckBox" fmlaLink="版下!$E$12" lockText="1" noThreeD="1"/>
</file>

<file path=xl/ctrlProps/ctrlProp39.xml><?xml version="1.0" encoding="utf-8"?>
<formControlPr xmlns="http://schemas.microsoft.com/office/spreadsheetml/2009/9/main" objectType="CheckBox" fmlaLink="版下!$E$13" lockText="1" noThreeD="1"/>
</file>

<file path=xl/ctrlProps/ctrlProp4.xml><?xml version="1.0" encoding="utf-8"?>
<formControlPr xmlns="http://schemas.microsoft.com/office/spreadsheetml/2009/9/main" objectType="CheckBox" fmlaLink="版下!$B$32" lockText="1" noThreeD="1"/>
</file>

<file path=xl/ctrlProps/ctrlProp40.xml><?xml version="1.0" encoding="utf-8"?>
<formControlPr xmlns="http://schemas.microsoft.com/office/spreadsheetml/2009/9/main" objectType="CheckBox" fmlaLink="版下!$B$17" lockText="1" noThreeD="1"/>
</file>

<file path=xl/ctrlProps/ctrlProp41.xml><?xml version="1.0" encoding="utf-8"?>
<formControlPr xmlns="http://schemas.microsoft.com/office/spreadsheetml/2009/9/main" objectType="CheckBox" fmlaLink="版下!$B$18" lockText="1" noThreeD="1"/>
</file>

<file path=xl/ctrlProps/ctrlProp42.xml><?xml version="1.0" encoding="utf-8"?>
<formControlPr xmlns="http://schemas.microsoft.com/office/spreadsheetml/2009/9/main" objectType="CheckBox" fmlaLink="版下!$B$16" lockText="1" noThreeD="1"/>
</file>

<file path=xl/ctrlProps/ctrlProp43.xml><?xml version="1.0" encoding="utf-8"?>
<formControlPr xmlns="http://schemas.microsoft.com/office/spreadsheetml/2009/9/main" objectType="CheckBox" fmlaLink="版下!$B$19" lockText="1" noThreeD="1"/>
</file>

<file path=xl/ctrlProps/ctrlProp44.xml><?xml version="1.0" encoding="utf-8"?>
<formControlPr xmlns="http://schemas.microsoft.com/office/spreadsheetml/2009/9/main" objectType="CheckBox" fmlaLink="版下!$B$15" lockText="1" noThreeD="1"/>
</file>

<file path=xl/ctrlProps/ctrlProp45.xml><?xml version="1.0" encoding="utf-8"?>
<formControlPr xmlns="http://schemas.microsoft.com/office/spreadsheetml/2009/9/main" objectType="CheckBox" fmlaLink="版下!$B$21" lockText="1" noThreeD="1"/>
</file>

<file path=xl/ctrlProps/ctrlProp46.xml><?xml version="1.0" encoding="utf-8"?>
<formControlPr xmlns="http://schemas.microsoft.com/office/spreadsheetml/2009/9/main" objectType="CheckBox" fmlaLink="版下!$B$20" lockText="1" noThreeD="1"/>
</file>

<file path=xl/ctrlProps/ctrlProp47.xml><?xml version="1.0" encoding="utf-8"?>
<formControlPr xmlns="http://schemas.microsoft.com/office/spreadsheetml/2009/9/main" objectType="CheckBox" fmlaLink="版下!$H$2" lockText="1" noThreeD="1"/>
</file>

<file path=xl/ctrlProps/ctrlProp48.xml><?xml version="1.0" encoding="utf-8"?>
<formControlPr xmlns="http://schemas.microsoft.com/office/spreadsheetml/2009/9/main" objectType="CheckBox" fmlaLink="版下!$H$3" lockText="1" noThreeD="1"/>
</file>

<file path=xl/ctrlProps/ctrlProp49.xml><?xml version="1.0" encoding="utf-8"?>
<formControlPr xmlns="http://schemas.microsoft.com/office/spreadsheetml/2009/9/main" objectType="CheckBox" fmlaLink="版下!$E$3" lockText="1" noThreeD="1"/>
</file>

<file path=xl/ctrlProps/ctrlProp5.xml><?xml version="1.0" encoding="utf-8"?>
<formControlPr xmlns="http://schemas.microsoft.com/office/spreadsheetml/2009/9/main" objectType="CheckBox" fmlaLink="版下!$B$35" lockText="1" noThreeD="1"/>
</file>

<file path=xl/ctrlProps/ctrlProp50.xml><?xml version="1.0" encoding="utf-8"?>
<formControlPr xmlns="http://schemas.microsoft.com/office/spreadsheetml/2009/9/main" objectType="CheckBox" fmlaLink="版下!$L$8" lockText="1" noThreeD="1"/>
</file>

<file path=xl/ctrlProps/ctrlProp51.xml><?xml version="1.0" encoding="utf-8"?>
<formControlPr xmlns="http://schemas.microsoft.com/office/spreadsheetml/2009/9/main" objectType="CheckBox" fmlaLink="版下!$L$6" lockText="1" noThreeD="1"/>
</file>

<file path=xl/ctrlProps/ctrlProp52.xml><?xml version="1.0" encoding="utf-8"?>
<formControlPr xmlns="http://schemas.microsoft.com/office/spreadsheetml/2009/9/main" objectType="CheckBox" fmlaLink="版下!$L$7" lockText="1" noThreeD="1"/>
</file>

<file path=xl/ctrlProps/ctrlProp53.xml><?xml version="1.0" encoding="utf-8"?>
<formControlPr xmlns="http://schemas.microsoft.com/office/spreadsheetml/2009/9/main" objectType="CheckBox" fmlaLink="版下!$L$2" lockText="1" noThreeD="1"/>
</file>

<file path=xl/ctrlProps/ctrlProp54.xml><?xml version="1.0" encoding="utf-8"?>
<formControlPr xmlns="http://schemas.microsoft.com/office/spreadsheetml/2009/9/main" objectType="CheckBox" fmlaLink="版下!$L$3" lockText="1" noThreeD="1"/>
</file>

<file path=xl/ctrlProps/ctrlProp55.xml><?xml version="1.0" encoding="utf-8"?>
<formControlPr xmlns="http://schemas.microsoft.com/office/spreadsheetml/2009/9/main" objectType="CheckBox" fmlaLink="版下!$R$8" lockText="1" noThreeD="1"/>
</file>

<file path=xl/ctrlProps/ctrlProp56.xml><?xml version="1.0" encoding="utf-8"?>
<formControlPr xmlns="http://schemas.microsoft.com/office/spreadsheetml/2009/9/main" objectType="CheckBox" fmlaLink="版下!$R$6" lockText="1" noThreeD="1"/>
</file>

<file path=xl/ctrlProps/ctrlProp57.xml><?xml version="1.0" encoding="utf-8"?>
<formControlPr xmlns="http://schemas.microsoft.com/office/spreadsheetml/2009/9/main" objectType="CheckBox" fmlaLink="版下!$R$7" lockText="1" noThreeD="1"/>
</file>

<file path=xl/ctrlProps/ctrlProp6.xml><?xml version="1.0" encoding="utf-8"?>
<formControlPr xmlns="http://schemas.microsoft.com/office/spreadsheetml/2009/9/main" objectType="CheckBox" fmlaLink="版下!$B$36" lockText="1" noThreeD="1"/>
</file>

<file path=xl/ctrlProps/ctrlProp7.xml><?xml version="1.0" encoding="utf-8"?>
<formControlPr xmlns="http://schemas.microsoft.com/office/spreadsheetml/2009/9/main" objectType="CheckBox" fmlaLink="版下!$B$39" lockText="1" noThreeD="1"/>
</file>

<file path=xl/ctrlProps/ctrlProp8.xml><?xml version="1.0" encoding="utf-8"?>
<formControlPr xmlns="http://schemas.microsoft.com/office/spreadsheetml/2009/9/main" objectType="CheckBox" fmlaLink="版下!$B$40" lockText="1" noThreeD="1"/>
</file>

<file path=xl/ctrlProps/ctrlProp9.xml><?xml version="1.0" encoding="utf-8"?>
<formControlPr xmlns="http://schemas.microsoft.com/office/spreadsheetml/2009/9/main" objectType="CheckBox" fmlaLink="版下!$B$2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191261</xdr:colOff>
          <xdr:row>33</xdr:row>
          <xdr:rowOff>31388</xdr:rowOff>
        </xdr:from>
        <xdr:to>
          <xdr:col>8</xdr:col>
          <xdr:colOff>26261</xdr:colOff>
          <xdr:row>34</xdr:row>
          <xdr:rowOff>175255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629536" y="6527438"/>
              <a:ext cx="216000" cy="353417"/>
              <a:chOff x="1800986" y="9051757"/>
              <a:chExt cx="216000" cy="381768"/>
            </a:xfrm>
          </xdr:grpSpPr>
          <xdr:sp macro="" textlink="">
            <xdr:nvSpPr>
              <xdr:cNvPr id="1071" name="Check Box 47" hidden="1">
                <a:extLst>
                  <a:ext uri="{63B3BB69-23CF-44E3-9099-C40C66FF867C}">
                    <a14:compatExt spid="_x0000_s1071"/>
                  </a:ext>
                  <a:ext uri="{FF2B5EF4-FFF2-40B4-BE49-F238E27FC236}">
                    <a16:creationId xmlns:a16="http://schemas.microsoft.com/office/drawing/2014/main" id="{00000000-0008-0000-0000-00002F040000}"/>
                  </a:ext>
                </a:extLst>
              </xdr:cNvPr>
              <xdr:cNvSpPr/>
            </xdr:nvSpPr>
            <xdr:spPr bwMode="auto">
              <a:xfrm>
                <a:off x="1800986" y="9051757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2" name="Check Box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1800986" y="9290293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185233</xdr:colOff>
      <xdr:row>6</xdr:row>
      <xdr:rowOff>81467</xdr:rowOff>
    </xdr:from>
    <xdr:to>
      <xdr:col>39</xdr:col>
      <xdr:colOff>56678</xdr:colOff>
      <xdr:row>13</xdr:row>
      <xdr:rowOff>150539</xdr:rowOff>
    </xdr:to>
    <xdr:sp macro="" textlink="">
      <xdr:nvSpPr>
        <xdr:cNvPr id="43" name="文字方塊 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/>
        </xdr:cNvSpPr>
      </xdr:nvSpPr>
      <xdr:spPr>
        <a:xfrm>
          <a:off x="6586033" y="934907"/>
          <a:ext cx="1060165" cy="141781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写真</a:t>
          </a:r>
          <a:r>
            <a:rPr lang="ja-JP" altLang="en-US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・</a:t>
          </a:r>
          <a:r>
            <a:rPr lang="en-US" altLang="ja-JP" sz="9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Photo</a:t>
          </a:r>
          <a:endParaRPr lang="zh-TW" altLang="zh-TW" sz="9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  <a:p>
          <a:pPr algn="ctr"/>
          <a:r>
            <a:rPr lang="en-US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(40mmx30mm)</a:t>
          </a:r>
          <a:endParaRPr lang="zh-TW" altLang="zh-TW" sz="9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最近三ヵ月以内に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撮影した上半身</a:t>
          </a:r>
          <a:br>
            <a:rPr lang="en-US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</a:br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正面脱帽の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カラー写真</a:t>
          </a:r>
          <a:endParaRPr lang="en-US" altLang="ja-JP" sz="8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  <a:p>
          <a:pPr algn="ctr"/>
          <a:r>
            <a:rPr lang="en-US" altLang="ja-JP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Taken</a:t>
          </a:r>
          <a:r>
            <a:rPr lang="en-US" altLang="ja-JP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 within 3 months, Hatless, Colour Photo</a:t>
          </a:r>
          <a:endParaRPr lang="en-US" altLang="ja-JP" sz="10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199683</xdr:colOff>
          <xdr:row>34</xdr:row>
          <xdr:rowOff>178565</xdr:rowOff>
        </xdr:from>
        <xdr:to>
          <xdr:col>29</xdr:col>
          <xdr:colOff>60396</xdr:colOff>
          <xdr:row>37</xdr:row>
          <xdr:rowOff>0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5476533" y="6884165"/>
              <a:ext cx="260763" cy="450085"/>
              <a:chOff x="5647976" y="9436878"/>
              <a:chExt cx="260769" cy="477212"/>
            </a:xfrm>
          </xdr:grpSpPr>
          <xdr:sp macro="" textlink="">
            <xdr:nvSpPr>
              <xdr:cNvPr id="1079" name="Check Box 55" hidden="1">
                <a:extLst>
                  <a:ext uri="{63B3BB69-23CF-44E3-9099-C40C66FF867C}">
                    <a14:compatExt spid="_x0000_s1079"/>
                  </a:ext>
                  <a:ext uri="{FF2B5EF4-FFF2-40B4-BE49-F238E27FC236}">
                    <a16:creationId xmlns:a16="http://schemas.microsoft.com/office/drawing/2014/main" id="{00000000-0008-0000-0000-000037040000}"/>
                  </a:ext>
                </a:extLst>
              </xdr:cNvPr>
              <xdr:cNvSpPr/>
            </xdr:nvSpPr>
            <xdr:spPr bwMode="auto">
              <a:xfrm>
                <a:off x="5647976" y="9436878"/>
                <a:ext cx="213694" cy="2753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0" name="Check Box 56" hidden="1">
                <a:extLst>
                  <a:ext uri="{63B3BB69-23CF-44E3-9099-C40C66FF867C}">
                    <a14:compatExt spid="_x0000_s1080"/>
                  </a:ext>
                  <a:ext uri="{FF2B5EF4-FFF2-40B4-BE49-F238E27FC236}">
                    <a16:creationId xmlns:a16="http://schemas.microsoft.com/office/drawing/2014/main" id="{00000000-0008-0000-0000-000038040000}"/>
                  </a:ext>
                </a:extLst>
              </xdr:cNvPr>
              <xdr:cNvSpPr/>
            </xdr:nvSpPr>
            <xdr:spPr bwMode="auto">
              <a:xfrm>
                <a:off x="5652216" y="9618789"/>
                <a:ext cx="256529" cy="29530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 editAs="oneCell">
    <xdr:from>
      <xdr:col>29</xdr:col>
      <xdr:colOff>82365</xdr:colOff>
      <xdr:row>0</xdr:row>
      <xdr:rowOff>36643</xdr:rowOff>
    </xdr:from>
    <xdr:to>
      <xdr:col>39</xdr:col>
      <xdr:colOff>130550</xdr:colOff>
      <xdr:row>4</xdr:row>
      <xdr:rowOff>77881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0685" y="36643"/>
          <a:ext cx="2029385" cy="6432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197822</xdr:colOff>
          <xdr:row>51</xdr:row>
          <xdr:rowOff>36639</xdr:rowOff>
        </xdr:from>
        <xdr:to>
          <xdr:col>6</xdr:col>
          <xdr:colOff>209001</xdr:colOff>
          <xdr:row>52</xdr:row>
          <xdr:rowOff>141750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GrpSpPr/>
          </xdr:nvGrpSpPr>
          <xdr:grpSpPr>
            <a:xfrm>
              <a:off x="1436072" y="10209339"/>
              <a:ext cx="211204" cy="314661"/>
              <a:chOff x="1607528" y="11981030"/>
              <a:chExt cx="211204" cy="352699"/>
            </a:xfrm>
          </xdr:grpSpPr>
          <xdr:sp macro="" textlink="">
            <xdr:nvSpPr>
              <xdr:cNvPr id="1087" name="Check Box 18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1612290" y="11981030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8" name="Check Box 19" hidden="1">
                <a:extLst>
                  <a:ext uri="{63B3BB69-23CF-44E3-9099-C40C66FF867C}">
                    <a14:compatExt spid="_x0000_s1088"/>
                  </a:ext>
                  <a:ext uri="{FF2B5EF4-FFF2-40B4-BE49-F238E27FC236}">
                    <a16:creationId xmlns:a16="http://schemas.microsoft.com/office/drawing/2014/main" id="{00000000-0008-0000-0000-000040040000}"/>
                  </a:ext>
                </a:extLst>
              </xdr:cNvPr>
              <xdr:cNvSpPr/>
            </xdr:nvSpPr>
            <xdr:spPr bwMode="auto">
              <a:xfrm>
                <a:off x="1607528" y="12188660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198629</xdr:colOff>
          <xdr:row>51</xdr:row>
          <xdr:rowOff>8942</xdr:rowOff>
        </xdr:from>
        <xdr:to>
          <xdr:col>26</xdr:col>
          <xdr:colOff>15822</xdr:colOff>
          <xdr:row>52</xdr:row>
          <xdr:rowOff>175975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pSpPr/>
          </xdr:nvGrpSpPr>
          <xdr:grpSpPr>
            <a:xfrm>
              <a:off x="4875404" y="10181642"/>
              <a:ext cx="217243" cy="376583"/>
              <a:chOff x="5046854" y="11991114"/>
              <a:chExt cx="217243" cy="338533"/>
            </a:xfrm>
          </xdr:grpSpPr>
          <xdr:sp macro="" textlink="">
            <xdr:nvSpPr>
              <xdr:cNvPr id="1089" name="Check Box 18" hidden="1">
                <a:extLst>
                  <a:ext uri="{63B3BB69-23CF-44E3-9099-C40C66FF867C}">
                    <a14:compatExt spid="_x0000_s1089"/>
                  </a:ext>
                  <a:ext uri="{FF2B5EF4-FFF2-40B4-BE49-F238E27FC236}">
                    <a16:creationId xmlns:a16="http://schemas.microsoft.com/office/drawing/2014/main" id="{00000000-0008-0000-0000-000041040000}"/>
                  </a:ext>
                </a:extLst>
              </xdr:cNvPr>
              <xdr:cNvSpPr/>
            </xdr:nvSpPr>
            <xdr:spPr bwMode="auto">
              <a:xfrm>
                <a:off x="5046854" y="11991114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90" name="Check Box 19" hidden="1">
                <a:extLst>
                  <a:ext uri="{63B3BB69-23CF-44E3-9099-C40C66FF867C}">
                    <a14:compatExt spid="_x0000_s1090"/>
                  </a:ext>
                  <a:ext uri="{FF2B5EF4-FFF2-40B4-BE49-F238E27FC236}">
                    <a16:creationId xmlns:a16="http://schemas.microsoft.com/office/drawing/2014/main" id="{00000000-0008-0000-0000-000042040000}"/>
                  </a:ext>
                </a:extLst>
              </xdr:cNvPr>
              <xdr:cNvSpPr/>
            </xdr:nvSpPr>
            <xdr:spPr bwMode="auto">
              <a:xfrm>
                <a:off x="5046854" y="12184570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9525</xdr:rowOff>
        </xdr:from>
        <xdr:to>
          <xdr:col>21</xdr:col>
          <xdr:colOff>28575</xdr:colOff>
          <xdr:row>10</xdr:row>
          <xdr:rowOff>200025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9525</xdr:rowOff>
        </xdr:from>
        <xdr:to>
          <xdr:col>9</xdr:col>
          <xdr:colOff>19050</xdr:colOff>
          <xdr:row>12</xdr:row>
          <xdr:rowOff>200025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19050</xdr:colOff>
          <xdr:row>20</xdr:row>
          <xdr:rowOff>19050</xdr:rowOff>
        </xdr:from>
        <xdr:to>
          <xdr:col>25</xdr:col>
          <xdr:colOff>190500</xdr:colOff>
          <xdr:row>21</xdr:row>
          <xdr:rowOff>200025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pSpPr/>
          </xdr:nvGrpSpPr>
          <xdr:grpSpPr>
            <a:xfrm>
              <a:off x="4895850" y="3762375"/>
              <a:ext cx="171450" cy="390525"/>
              <a:chOff x="5067300" y="4010032"/>
              <a:chExt cx="171450" cy="390527"/>
            </a:xfrm>
          </xdr:grpSpPr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5067300" y="4010032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5067300" y="4219584"/>
                <a:ext cx="171449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19050</xdr:colOff>
          <xdr:row>20</xdr:row>
          <xdr:rowOff>19050</xdr:rowOff>
        </xdr:from>
        <xdr:to>
          <xdr:col>35</xdr:col>
          <xdr:colOff>190500</xdr:colOff>
          <xdr:row>21</xdr:row>
          <xdr:rowOff>200025</xdr:rowOff>
        </xdr:to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GrpSpPr/>
          </xdr:nvGrpSpPr>
          <xdr:grpSpPr>
            <a:xfrm>
              <a:off x="6896100" y="3762375"/>
              <a:ext cx="171450" cy="390525"/>
              <a:chOff x="7067550" y="4010032"/>
              <a:chExt cx="171450" cy="390527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7067550" y="4010032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7067550" y="4219584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xdr:twoCellAnchor>
    <xdr:from>
      <xdr:col>40</xdr:col>
      <xdr:colOff>62231</xdr:colOff>
      <xdr:row>45</xdr:row>
      <xdr:rowOff>144780</xdr:rowOff>
    </xdr:from>
    <xdr:to>
      <xdr:col>42</xdr:col>
      <xdr:colOff>182880</xdr:colOff>
      <xdr:row>48</xdr:row>
      <xdr:rowOff>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7849871" y="8991600"/>
          <a:ext cx="516889" cy="47244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55</xdr:row>
          <xdr:rowOff>35984</xdr:rowOff>
        </xdr:from>
        <xdr:to>
          <xdr:col>17</xdr:col>
          <xdr:colOff>34790</xdr:colOff>
          <xdr:row>56</xdr:row>
          <xdr:rowOff>169334</xdr:rowOff>
        </xdr:to>
        <xdr:grpSp>
          <xdr:nvGrpSpPr>
            <xdr:cNvPr id="39" name="群組 21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GrpSpPr/>
          </xdr:nvGrpSpPr>
          <xdr:grpSpPr>
            <a:xfrm>
              <a:off x="3076575" y="10951634"/>
              <a:ext cx="396740" cy="342900"/>
              <a:chOff x="6572261" y="5896262"/>
              <a:chExt cx="581025" cy="552038"/>
            </a:xfrm>
          </xdr:grpSpPr>
          <xdr:sp macro="" textlink="">
            <xdr:nvSpPr>
              <xdr:cNvPr id="1121" name="Check Box 18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6572261" y="5896262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22" name="Check Box 19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6572261" y="6210177"/>
                <a:ext cx="581025" cy="2381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56</xdr:row>
          <xdr:rowOff>9525</xdr:rowOff>
        </xdr:from>
        <xdr:to>
          <xdr:col>20</xdr:col>
          <xdr:colOff>19050</xdr:colOff>
          <xdr:row>57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9525</xdr:rowOff>
        </xdr:from>
        <xdr:to>
          <xdr:col>25</xdr:col>
          <xdr:colOff>190500</xdr:colOff>
          <xdr:row>57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12</xdr:row>
          <xdr:rowOff>9525</xdr:rowOff>
        </xdr:from>
        <xdr:to>
          <xdr:col>21</xdr:col>
          <xdr:colOff>28575</xdr:colOff>
          <xdr:row>12</xdr:row>
          <xdr:rowOff>200025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19050</xdr:rowOff>
        </xdr:from>
        <xdr:to>
          <xdr:col>9</xdr:col>
          <xdr:colOff>19050</xdr:colOff>
          <xdr:row>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80" mc:Ignorable="a14" a14:legacySpreadsheetColorIndex="18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55</xdr:row>
          <xdr:rowOff>200025</xdr:rowOff>
        </xdr:from>
        <xdr:to>
          <xdr:col>31</xdr:col>
          <xdr:colOff>28575</xdr:colOff>
          <xdr:row>57</xdr:row>
          <xdr:rowOff>28575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45</xdr:col>
      <xdr:colOff>123832</xdr:colOff>
      <xdr:row>24</xdr:row>
      <xdr:rowOff>19050</xdr:rowOff>
    </xdr:from>
    <xdr:to>
      <xdr:col>46</xdr:col>
      <xdr:colOff>142875</xdr:colOff>
      <xdr:row>24</xdr:row>
      <xdr:rowOff>133350</xdr:rowOff>
    </xdr:to>
    <xdr:sp macro="" textlink="">
      <xdr:nvSpPr>
        <xdr:cNvPr id="34" name="矢印: 左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16200000">
          <a:off x="9501191" y="785816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123832</xdr:colOff>
      <xdr:row>48</xdr:row>
      <xdr:rowOff>19050</xdr:rowOff>
    </xdr:from>
    <xdr:to>
      <xdr:col>46</xdr:col>
      <xdr:colOff>142875</xdr:colOff>
      <xdr:row>48</xdr:row>
      <xdr:rowOff>133350</xdr:rowOff>
    </xdr:to>
    <xdr:sp macro="" textlink="">
      <xdr:nvSpPr>
        <xdr:cNvPr id="35" name="矢印: 左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 rot="16200000">
          <a:off x="9053516" y="4548191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40</xdr:col>
      <xdr:colOff>45720</xdr:colOff>
      <xdr:row>40</xdr:row>
      <xdr:rowOff>160020</xdr:rowOff>
    </xdr:from>
    <xdr:to>
      <xdr:col>42</xdr:col>
      <xdr:colOff>166369</xdr:colOff>
      <xdr:row>43</xdr:row>
      <xdr:rowOff>15240</xdr:rowOff>
    </xdr:to>
    <xdr:sp macro="" textlink="">
      <xdr:nvSpPr>
        <xdr:cNvPr id="40" name="矢印: 左 3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7833360" y="7978140"/>
          <a:ext cx="516889" cy="47244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21</xdr:row>
      <xdr:rowOff>114300</xdr:rowOff>
    </xdr:from>
    <xdr:to>
      <xdr:col>43</xdr:col>
      <xdr:colOff>120649</xdr:colOff>
      <xdr:row>23</xdr:row>
      <xdr:rowOff>175260</xdr:rowOff>
    </xdr:to>
    <xdr:sp macro="" textlink="">
      <xdr:nvSpPr>
        <xdr:cNvPr id="41" name="矢印: 左 35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7985760" y="3992880"/>
          <a:ext cx="516889" cy="47244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40</xdr:col>
      <xdr:colOff>68580</xdr:colOff>
      <xdr:row>55</xdr:row>
      <xdr:rowOff>0</xdr:rowOff>
    </xdr:from>
    <xdr:to>
      <xdr:col>42</xdr:col>
      <xdr:colOff>189229</xdr:colOff>
      <xdr:row>57</xdr:row>
      <xdr:rowOff>60960</xdr:rowOff>
    </xdr:to>
    <xdr:sp macro="" textlink="">
      <xdr:nvSpPr>
        <xdr:cNvPr id="42" name="矢印: 左 35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7856220" y="10721340"/>
          <a:ext cx="516889" cy="47244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190500</xdr:colOff>
          <xdr:row>39</xdr:row>
          <xdr:rowOff>182880</xdr:rowOff>
        </xdr:from>
        <xdr:to>
          <xdr:col>20</xdr:col>
          <xdr:colOff>7620</xdr:colOff>
          <xdr:row>49</xdr:row>
          <xdr:rowOff>7620</xdr:rowOff>
        </xdr:to>
        <xdr:grpSp>
          <xdr:nvGrpSpPr>
            <xdr:cNvPr id="2" name="群組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3790950" y="7240905"/>
              <a:ext cx="217170" cy="1577340"/>
              <a:chOff x="3756660" y="7132319"/>
              <a:chExt cx="213360" cy="1546855"/>
            </a:xfrm>
          </xdr:grpSpPr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  <a:ext uri="{FF2B5EF4-FFF2-40B4-BE49-F238E27FC236}">
                    <a16:creationId xmlns:a16="http://schemas.microsoft.com/office/drawing/2014/main" id="{00000000-0008-0000-0100-000008080000}"/>
                  </a:ext>
                </a:extLst>
              </xdr:cNvPr>
              <xdr:cNvSpPr/>
            </xdr:nvSpPr>
            <xdr:spPr bwMode="auto">
              <a:xfrm>
                <a:off x="3764280" y="7132319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3764280" y="729996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  <a:ext uri="{FF2B5EF4-FFF2-40B4-BE49-F238E27FC236}">
                    <a16:creationId xmlns:a16="http://schemas.microsoft.com/office/drawing/2014/main" id="{00000000-0008-0000-0100-00000C080000}"/>
                  </a:ext>
                </a:extLst>
              </xdr:cNvPr>
              <xdr:cNvSpPr/>
            </xdr:nvSpPr>
            <xdr:spPr bwMode="auto">
              <a:xfrm>
                <a:off x="3764280" y="746760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3764280" y="7642860"/>
                <a:ext cx="205740" cy="1752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3764280" y="781050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3756660" y="797052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3756660" y="815340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3756660" y="8313420"/>
                <a:ext cx="205740" cy="18288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3756660" y="8481054"/>
                <a:ext cx="205740" cy="1981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209550</xdr:rowOff>
        </xdr:from>
        <xdr:to>
          <xdr:col>4</xdr:col>
          <xdr:colOff>28575</xdr:colOff>
          <xdr:row>6</xdr:row>
          <xdr:rowOff>28575</xdr:rowOff>
        </xdr:to>
        <xdr:sp macro="" textlink="">
          <xdr:nvSpPr>
            <xdr:cNvPr id="2079" name="Check Box 29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6</xdr:row>
          <xdr:rowOff>19050</xdr:rowOff>
        </xdr:from>
        <xdr:to>
          <xdr:col>1</xdr:col>
          <xdr:colOff>9525</xdr:colOff>
          <xdr:row>7</xdr:row>
          <xdr:rowOff>28575</xdr:rowOff>
        </xdr:to>
        <xdr:sp macro="" textlink="">
          <xdr:nvSpPr>
            <xdr:cNvPr id="2081" name="Check Box 31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28575</xdr:rowOff>
        </xdr:from>
        <xdr:to>
          <xdr:col>1</xdr:col>
          <xdr:colOff>28575</xdr:colOff>
          <xdr:row>8</xdr:row>
          <xdr:rowOff>38100</xdr:rowOff>
        </xdr:to>
        <xdr:sp macro="" textlink="">
          <xdr:nvSpPr>
            <xdr:cNvPr id="2082" name="Check Box 32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8</xdr:row>
          <xdr:rowOff>9525</xdr:rowOff>
        </xdr:from>
        <xdr:to>
          <xdr:col>1</xdr:col>
          <xdr:colOff>19050</xdr:colOff>
          <xdr:row>9</xdr:row>
          <xdr:rowOff>19050</xdr:rowOff>
        </xdr:to>
        <xdr:sp macro="" textlink="">
          <xdr:nvSpPr>
            <xdr:cNvPr id="2083" name="Check Box 33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19050</xdr:rowOff>
        </xdr:from>
        <xdr:to>
          <xdr:col>1</xdr:col>
          <xdr:colOff>19050</xdr:colOff>
          <xdr:row>10</xdr:row>
          <xdr:rowOff>0</xdr:rowOff>
        </xdr:to>
        <xdr:sp macro="" textlink="">
          <xdr:nvSpPr>
            <xdr:cNvPr id="2084" name="Check Box 34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5</xdr:row>
          <xdr:rowOff>0</xdr:rowOff>
        </xdr:from>
        <xdr:to>
          <xdr:col>23</xdr:col>
          <xdr:colOff>66675</xdr:colOff>
          <xdr:row>6</xdr:row>
          <xdr:rowOff>0</xdr:rowOff>
        </xdr:to>
        <xdr:sp macro="" textlink="">
          <xdr:nvSpPr>
            <xdr:cNvPr id="2085" name="Check Box 35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6</xdr:row>
          <xdr:rowOff>28575</xdr:rowOff>
        </xdr:from>
        <xdr:to>
          <xdr:col>23</xdr:col>
          <xdr:colOff>57150</xdr:colOff>
          <xdr:row>7</xdr:row>
          <xdr:rowOff>19050</xdr:rowOff>
        </xdr:to>
        <xdr:sp macro="" textlink="">
          <xdr:nvSpPr>
            <xdr:cNvPr id="2086" name="Check Box 36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7</xdr:row>
          <xdr:rowOff>180975</xdr:rowOff>
        </xdr:from>
        <xdr:to>
          <xdr:col>23</xdr:col>
          <xdr:colOff>76200</xdr:colOff>
          <xdr:row>8</xdr:row>
          <xdr:rowOff>180975</xdr:rowOff>
        </xdr:to>
        <xdr:sp macro="" textlink="">
          <xdr:nvSpPr>
            <xdr:cNvPr id="2087" name="Check Box 37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8</xdr:row>
          <xdr:rowOff>180975</xdr:rowOff>
        </xdr:from>
        <xdr:to>
          <xdr:col>23</xdr:col>
          <xdr:colOff>76200</xdr:colOff>
          <xdr:row>9</xdr:row>
          <xdr:rowOff>180975</xdr:rowOff>
        </xdr:to>
        <xdr:sp macro="" textlink="">
          <xdr:nvSpPr>
            <xdr:cNvPr id="2088" name="Check Box 38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38</xdr:col>
      <xdr:colOff>66675</xdr:colOff>
      <xdr:row>40</xdr:row>
      <xdr:rowOff>104775</xdr:rowOff>
    </xdr:from>
    <xdr:to>
      <xdr:col>40</xdr:col>
      <xdr:colOff>123825</xdr:colOff>
      <xdr:row>42</xdr:row>
      <xdr:rowOff>66675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372475" y="111252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108585</xdr:colOff>
      <xdr:row>53</xdr:row>
      <xdr:rowOff>118110</xdr:rowOff>
    </xdr:from>
    <xdr:to>
      <xdr:col>40</xdr:col>
      <xdr:colOff>165735</xdr:colOff>
      <xdr:row>56</xdr:row>
      <xdr:rowOff>15240</xdr:rowOff>
    </xdr:to>
    <xdr:sp macro="" textlink="">
      <xdr:nvSpPr>
        <xdr:cNvPr id="29" name="矢印: 左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7987665" y="9490710"/>
          <a:ext cx="453390" cy="2857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114299</xdr:colOff>
      <xdr:row>31</xdr:row>
      <xdr:rowOff>77152</xdr:rowOff>
    </xdr:from>
    <xdr:to>
      <xdr:col>40</xdr:col>
      <xdr:colOff>171449</xdr:colOff>
      <xdr:row>33</xdr:row>
      <xdr:rowOff>50482</xdr:rowOff>
    </xdr:to>
    <xdr:sp macro="" textlink="">
      <xdr:nvSpPr>
        <xdr:cNvPr id="32" name="矢印: 左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7993379" y="5662612"/>
          <a:ext cx="453390" cy="30099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85725</xdr:colOff>
      <xdr:row>24</xdr:row>
      <xdr:rowOff>121920</xdr:rowOff>
    </xdr:from>
    <xdr:to>
      <xdr:col>40</xdr:col>
      <xdr:colOff>190500</xdr:colOff>
      <xdr:row>27</xdr:row>
      <xdr:rowOff>45720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7964805" y="4450080"/>
          <a:ext cx="501015" cy="41148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180975</xdr:colOff>
          <xdr:row>61</xdr:row>
          <xdr:rowOff>19050</xdr:rowOff>
        </xdr:from>
        <xdr:to>
          <xdr:col>8</xdr:col>
          <xdr:colOff>152400</xdr:colOff>
          <xdr:row>63</xdr:row>
          <xdr:rowOff>9525</xdr:rowOff>
        </xdr:to>
        <xdr:grpSp>
          <xdr:nvGrpSpPr>
            <xdr:cNvPr id="31" name="グループ化 30">
              <a:extLst>
                <a:ext uri="{FF2B5EF4-FFF2-40B4-BE49-F238E27FC236}">
                  <a16:creationId xmlns:a16="http://schemas.microsoft.com/office/drawing/2014/main" id="{00000000-0008-0000-0100-00001F000000}"/>
                </a:ext>
              </a:extLst>
            </xdr:cNvPr>
            <xdr:cNvGrpSpPr/>
          </xdr:nvGrpSpPr>
          <xdr:grpSpPr>
            <a:xfrm>
              <a:off x="1581150" y="11172825"/>
              <a:ext cx="171450" cy="390525"/>
              <a:chOff x="2171700" y="6905702"/>
              <a:chExt cx="171450" cy="390468"/>
            </a:xfrm>
          </xdr:grpSpPr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  <a:ext uri="{FF2B5EF4-FFF2-40B4-BE49-F238E27FC236}">
                    <a16:creationId xmlns:a16="http://schemas.microsoft.com/office/drawing/2014/main" id="{00000000-0008-0000-0100-000029080000}"/>
                  </a:ext>
                </a:extLst>
              </xdr:cNvPr>
              <xdr:cNvSpPr/>
            </xdr:nvSpPr>
            <xdr:spPr bwMode="auto">
              <a:xfrm>
                <a:off x="2171700" y="6905702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  <a:ext uri="{FF2B5EF4-FFF2-40B4-BE49-F238E27FC236}">
                    <a16:creationId xmlns:a16="http://schemas.microsoft.com/office/drawing/2014/main" id="{00000000-0008-0000-0100-00002A080000}"/>
                  </a:ext>
                </a:extLst>
              </xdr:cNvPr>
              <xdr:cNvSpPr/>
            </xdr:nvSpPr>
            <xdr:spPr bwMode="auto">
              <a:xfrm>
                <a:off x="2171700" y="711519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61</xdr:row>
          <xdr:rowOff>26670</xdr:rowOff>
        </xdr:from>
        <xdr:to>
          <xdr:col>18</xdr:col>
          <xdr:colOff>0</xdr:colOff>
          <xdr:row>63</xdr:row>
          <xdr:rowOff>1905</xdr:rowOff>
        </xdr:to>
        <xdr:grpSp>
          <xdr:nvGrpSpPr>
            <xdr:cNvPr id="35" name="グループ化 34">
              <a:extLst>
                <a:ext uri="{FF2B5EF4-FFF2-40B4-BE49-F238E27FC236}">
                  <a16:creationId xmlns:a16="http://schemas.microsoft.com/office/drawing/2014/main" id="{00000000-0008-0000-0100-000023000000}"/>
                </a:ext>
              </a:extLst>
            </xdr:cNvPr>
            <xdr:cNvGrpSpPr/>
          </xdr:nvGrpSpPr>
          <xdr:grpSpPr>
            <a:xfrm>
              <a:off x="3400425" y="11180445"/>
              <a:ext cx="200025" cy="375285"/>
              <a:chOff x="3962400" y="6905641"/>
              <a:chExt cx="171450" cy="371489"/>
            </a:xfrm>
          </xdr:grpSpPr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  <a:ext uri="{FF2B5EF4-FFF2-40B4-BE49-F238E27FC236}">
                    <a16:creationId xmlns:a16="http://schemas.microsoft.com/office/drawing/2014/main" id="{00000000-0008-0000-0100-00002B080000}"/>
                  </a:ext>
                </a:extLst>
              </xdr:cNvPr>
              <xdr:cNvSpPr/>
            </xdr:nvSpPr>
            <xdr:spPr bwMode="auto">
              <a:xfrm>
                <a:off x="3962400" y="6905641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  <a:ext uri="{FF2B5EF4-FFF2-40B4-BE49-F238E27FC236}">
                    <a16:creationId xmlns:a16="http://schemas.microsoft.com/office/drawing/2014/main" id="{00000000-0008-0000-0100-00002C080000}"/>
                  </a:ext>
                </a:extLst>
              </xdr:cNvPr>
              <xdr:cNvSpPr/>
            </xdr:nvSpPr>
            <xdr:spPr bwMode="auto">
              <a:xfrm>
                <a:off x="3962400" y="709615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57150</xdr:rowOff>
        </xdr:from>
        <xdr:to>
          <xdr:col>6</xdr:col>
          <xdr:colOff>161925</xdr:colOff>
          <xdr:row>60</xdr:row>
          <xdr:rowOff>9525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219075</xdr:rowOff>
        </xdr:from>
        <xdr:to>
          <xdr:col>6</xdr:col>
          <xdr:colOff>161925</xdr:colOff>
          <xdr:row>64</xdr:row>
          <xdr:rowOff>161925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9525</xdr:rowOff>
        </xdr:from>
        <xdr:to>
          <xdr:col>6</xdr:col>
          <xdr:colOff>161925</xdr:colOff>
          <xdr:row>63</xdr:row>
          <xdr:rowOff>180975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5</xdr:row>
          <xdr:rowOff>85725</xdr:rowOff>
        </xdr:from>
        <xdr:to>
          <xdr:col>15</xdr:col>
          <xdr:colOff>57150</xdr:colOff>
          <xdr:row>6</xdr:row>
          <xdr:rowOff>142875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7</xdr:row>
          <xdr:rowOff>85725</xdr:rowOff>
        </xdr:from>
        <xdr:to>
          <xdr:col>15</xdr:col>
          <xdr:colOff>57150</xdr:colOff>
          <xdr:row>8</xdr:row>
          <xdr:rowOff>142875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38</xdr:col>
      <xdr:colOff>144780</xdr:colOff>
      <xdr:row>5</xdr:row>
      <xdr:rowOff>106680</xdr:rowOff>
    </xdr:from>
    <xdr:to>
      <xdr:col>40</xdr:col>
      <xdr:colOff>160020</xdr:colOff>
      <xdr:row>8</xdr:row>
      <xdr:rowOff>13335</xdr:rowOff>
    </xdr:to>
    <xdr:sp macro="" textlink="">
      <xdr:nvSpPr>
        <xdr:cNvPr id="41" name="矢印: 左 35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8023860" y="1089660"/>
          <a:ext cx="411480" cy="47815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</xdr:row>
          <xdr:rowOff>9525</xdr:rowOff>
        </xdr:from>
        <xdr:to>
          <xdr:col>9</xdr:col>
          <xdr:colOff>47625</xdr:colOff>
          <xdr:row>6</xdr:row>
          <xdr:rowOff>9525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38</xdr:col>
      <xdr:colOff>68580</xdr:colOff>
      <xdr:row>18</xdr:row>
      <xdr:rowOff>22860</xdr:rowOff>
    </xdr:from>
    <xdr:to>
      <xdr:col>40</xdr:col>
      <xdr:colOff>173355</xdr:colOff>
      <xdr:row>20</xdr:row>
      <xdr:rowOff>99060</xdr:rowOff>
    </xdr:to>
    <xdr:sp macro="" textlink="">
      <xdr:nvSpPr>
        <xdr:cNvPr id="37" name="矢印: 左 35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947660" y="3345180"/>
          <a:ext cx="501015" cy="41148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</xdr:row>
          <xdr:rowOff>21535</xdr:rowOff>
        </xdr:from>
        <xdr:to>
          <xdr:col>36</xdr:col>
          <xdr:colOff>20438</xdr:colOff>
          <xdr:row>3</xdr:row>
          <xdr:rowOff>9525</xdr:rowOff>
        </xdr:to>
        <xdr:grpSp>
          <xdr:nvGrpSpPr>
            <xdr:cNvPr id="23" name="群組 1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GrpSpPr/>
          </xdr:nvGrpSpPr>
          <xdr:grpSpPr>
            <a:xfrm>
              <a:off x="6000750" y="250135"/>
              <a:ext cx="1420613" cy="407090"/>
              <a:chOff x="1638300" y="798660"/>
              <a:chExt cx="2056715" cy="488911"/>
            </a:xfrm>
          </xdr:grpSpPr>
          <xdr:sp macro="" textlink="">
            <xdr:nvSpPr>
              <xdr:cNvPr id="3105" name="Check Box 1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1638300" y="1049446"/>
                <a:ext cx="58102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6" name="Check Box 2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1638300" y="800105"/>
                <a:ext cx="581020" cy="2381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7" name="Check Box 3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3113995" y="798660"/>
                <a:ext cx="581020" cy="2381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0</xdr:row>
          <xdr:rowOff>0</xdr:rowOff>
        </xdr:from>
        <xdr:to>
          <xdr:col>13</xdr:col>
          <xdr:colOff>190500</xdr:colOff>
          <xdr:row>0</xdr:row>
          <xdr:rowOff>200025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2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0</xdr:row>
          <xdr:rowOff>19050</xdr:rowOff>
        </xdr:from>
        <xdr:to>
          <xdr:col>20</xdr:col>
          <xdr:colOff>0</xdr:colOff>
          <xdr:row>0</xdr:row>
          <xdr:rowOff>219075</xdr:rowOff>
        </xdr:to>
        <xdr:sp macro="" textlink="">
          <xdr:nvSpPr>
            <xdr:cNvPr id="3330" name="Check Box 25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2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182202</xdr:colOff>
          <xdr:row>6</xdr:row>
          <xdr:rowOff>12010</xdr:rowOff>
        </xdr:from>
        <xdr:to>
          <xdr:col>36</xdr:col>
          <xdr:colOff>2615</xdr:colOff>
          <xdr:row>8</xdr:row>
          <xdr:rowOff>0</xdr:rowOff>
        </xdr:to>
        <xdr:grpSp>
          <xdr:nvGrpSpPr>
            <xdr:cNvPr id="93" name="群組 1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GrpSpPr/>
          </xdr:nvGrpSpPr>
          <xdr:grpSpPr>
            <a:xfrm>
              <a:off x="5982927" y="1212160"/>
              <a:ext cx="1420613" cy="407090"/>
              <a:chOff x="1638300" y="798660"/>
              <a:chExt cx="2056732" cy="488911"/>
            </a:xfrm>
          </xdr:grpSpPr>
          <xdr:sp macro="" textlink="">
            <xdr:nvSpPr>
              <xdr:cNvPr id="3331" name="Check Box 1" hidden="1">
                <a:extLst>
                  <a:ext uri="{63B3BB69-23CF-44E3-9099-C40C66FF867C}">
                    <a14:compatExt spid="_x0000_s3331"/>
                  </a:ext>
                  <a:ext uri="{FF2B5EF4-FFF2-40B4-BE49-F238E27FC236}">
                    <a16:creationId xmlns:a16="http://schemas.microsoft.com/office/drawing/2014/main" id="{00000000-0008-0000-0200-0000030D0000}"/>
                  </a:ext>
                </a:extLst>
              </xdr:cNvPr>
              <xdr:cNvSpPr/>
            </xdr:nvSpPr>
            <xdr:spPr bwMode="auto">
              <a:xfrm>
                <a:off x="1638300" y="1049446"/>
                <a:ext cx="581027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2" name="Check Box 2" hidden="1">
                <a:extLst>
                  <a:ext uri="{63B3BB69-23CF-44E3-9099-C40C66FF867C}">
                    <a14:compatExt spid="_x0000_s3332"/>
                  </a:ext>
                  <a:ext uri="{FF2B5EF4-FFF2-40B4-BE49-F238E27FC236}">
                    <a16:creationId xmlns:a16="http://schemas.microsoft.com/office/drawing/2014/main" id="{00000000-0008-0000-0200-0000040D0000}"/>
                  </a:ext>
                </a:extLst>
              </xdr:cNvPr>
              <xdr:cNvSpPr/>
            </xdr:nvSpPr>
            <xdr:spPr bwMode="auto">
              <a:xfrm>
                <a:off x="1638300" y="800105"/>
                <a:ext cx="581027" cy="2381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3" name="Check Box 3" hidden="1">
                <a:extLst>
                  <a:ext uri="{63B3BB69-23CF-44E3-9099-C40C66FF867C}">
                    <a14:compatExt spid="_x0000_s3333"/>
                  </a:ext>
                  <a:ext uri="{FF2B5EF4-FFF2-40B4-BE49-F238E27FC236}">
                    <a16:creationId xmlns:a16="http://schemas.microsoft.com/office/drawing/2014/main" id="{00000000-0008-0000-0200-0000050D0000}"/>
                  </a:ext>
                </a:extLst>
              </xdr:cNvPr>
              <xdr:cNvSpPr/>
            </xdr:nvSpPr>
            <xdr:spPr bwMode="auto">
              <a:xfrm>
                <a:off x="3114005" y="798660"/>
                <a:ext cx="581027" cy="2381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42</xdr:col>
      <xdr:colOff>142875</xdr:colOff>
      <xdr:row>10</xdr:row>
      <xdr:rowOff>196215</xdr:rowOff>
    </xdr:from>
    <xdr:to>
      <xdr:col>43</xdr:col>
      <xdr:colOff>161928</xdr:colOff>
      <xdr:row>11</xdr:row>
      <xdr:rowOff>118111</xdr:rowOff>
    </xdr:to>
    <xdr:sp macro="" textlink="">
      <xdr:nvSpPr>
        <xdr:cNvPr id="104" name="矢印: 左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 rot="16200000">
          <a:off x="8935404" y="2018346"/>
          <a:ext cx="127636" cy="354333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104775</xdr:colOff>
      <xdr:row>20</xdr:row>
      <xdr:rowOff>38100</xdr:rowOff>
    </xdr:from>
    <xdr:to>
      <xdr:col>40</xdr:col>
      <xdr:colOff>106680</xdr:colOff>
      <xdr:row>22</xdr:row>
      <xdr:rowOff>5715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29575" y="3924300"/>
          <a:ext cx="360045" cy="31813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70486</xdr:colOff>
      <xdr:row>11</xdr:row>
      <xdr:rowOff>3809</xdr:rowOff>
    </xdr:from>
    <xdr:to>
      <xdr:col>57</xdr:col>
      <xdr:colOff>89529</xdr:colOff>
      <xdr:row>11</xdr:row>
      <xdr:rowOff>118109</xdr:rowOff>
    </xdr:to>
    <xdr:sp macro="" textlink="">
      <xdr:nvSpPr>
        <xdr:cNvPr id="19" name="矢印: 左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 rot="16200000">
          <a:off x="11711938" y="2093597"/>
          <a:ext cx="114300" cy="217163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121920</xdr:colOff>
      <xdr:row>2</xdr:row>
      <xdr:rowOff>68580</xdr:rowOff>
    </xdr:from>
    <xdr:to>
      <xdr:col>40</xdr:col>
      <xdr:colOff>123825</xdr:colOff>
      <xdr:row>4</xdr:row>
      <xdr:rowOff>13335</xdr:rowOff>
    </xdr:to>
    <xdr:sp macro="" textlink="">
      <xdr:nvSpPr>
        <xdr:cNvPr id="21" name="矢印: 左 10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8046720" y="510540"/>
          <a:ext cx="360045" cy="31813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99060</xdr:colOff>
      <xdr:row>7</xdr:row>
      <xdr:rowOff>121920</xdr:rowOff>
    </xdr:from>
    <xdr:to>
      <xdr:col>40</xdr:col>
      <xdr:colOff>100965</xdr:colOff>
      <xdr:row>9</xdr:row>
      <xdr:rowOff>66675</xdr:rowOff>
    </xdr:to>
    <xdr:sp macro="" textlink="">
      <xdr:nvSpPr>
        <xdr:cNvPr id="22" name="矢印: 左 105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8023860" y="1516380"/>
          <a:ext cx="360045" cy="31813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114300</xdr:colOff>
      <xdr:row>5</xdr:row>
      <xdr:rowOff>22860</xdr:rowOff>
    </xdr:from>
    <xdr:to>
      <xdr:col>43</xdr:col>
      <xdr:colOff>133353</xdr:colOff>
      <xdr:row>5</xdr:row>
      <xdr:rowOff>150496</xdr:rowOff>
    </xdr:to>
    <xdr:sp macro="" textlink="">
      <xdr:nvSpPr>
        <xdr:cNvPr id="24" name="矢印: 左 10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 rot="16200000">
          <a:off x="8906829" y="892491"/>
          <a:ext cx="127636" cy="354333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30480</xdr:colOff>
      <xdr:row>5</xdr:row>
      <xdr:rowOff>53340</xdr:rowOff>
    </xdr:from>
    <xdr:to>
      <xdr:col>57</xdr:col>
      <xdr:colOff>49523</xdr:colOff>
      <xdr:row>5</xdr:row>
      <xdr:rowOff>167640</xdr:rowOff>
    </xdr:to>
    <xdr:sp macro="" textlink="">
      <xdr:nvSpPr>
        <xdr:cNvPr id="25" name="矢印: 左 18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 rot="16200000">
          <a:off x="11671932" y="984888"/>
          <a:ext cx="114300" cy="217163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26" Type="http://schemas.openxmlformats.org/officeDocument/2006/relationships/ctrlProp" Target="../ctrlProps/ctrlProp4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5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29" Type="http://schemas.openxmlformats.org/officeDocument/2006/relationships/ctrlProp" Target="../ctrlProps/ctrlProp4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24" Type="http://schemas.openxmlformats.org/officeDocument/2006/relationships/ctrlProp" Target="../ctrlProps/ctrlProp42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23" Type="http://schemas.openxmlformats.org/officeDocument/2006/relationships/ctrlProp" Target="../ctrlProps/ctrlProp41.xml"/><Relationship Id="rId28" Type="http://schemas.openxmlformats.org/officeDocument/2006/relationships/ctrlProp" Target="../ctrlProps/ctrlProp46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31" Type="http://schemas.openxmlformats.org/officeDocument/2006/relationships/ctrlProp" Target="../ctrlProps/ctrlProp49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Relationship Id="rId27" Type="http://schemas.openxmlformats.org/officeDocument/2006/relationships/ctrlProp" Target="../ctrlProps/ctrlProp45.xml"/><Relationship Id="rId30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5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2.xml"/><Relationship Id="rId11" Type="http://schemas.openxmlformats.org/officeDocument/2006/relationships/ctrlProp" Target="../ctrlProps/ctrlProp57.xml"/><Relationship Id="rId5" Type="http://schemas.openxmlformats.org/officeDocument/2006/relationships/ctrlProp" Target="../ctrlProps/ctrlProp51.xml"/><Relationship Id="rId10" Type="http://schemas.openxmlformats.org/officeDocument/2006/relationships/ctrlProp" Target="../ctrlProps/ctrlProp56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>
    <pageSetUpPr fitToPage="1"/>
  </sheetPr>
  <dimension ref="A1:BJ82"/>
  <sheetViews>
    <sheetView view="pageBreakPreview" topLeftCell="A34" zoomScaleNormal="100" zoomScaleSheetLayoutView="100" workbookViewId="0">
      <selection activeCell="E41" sqref="E41:H42"/>
    </sheetView>
  </sheetViews>
  <sheetFormatPr defaultColWidth="2.625" defaultRowHeight="13.5" customHeight="1"/>
  <cols>
    <col min="1" max="1" width="6.75" style="9" customWidth="1"/>
    <col min="2" max="2" width="2.625" style="9"/>
    <col min="3" max="4" width="2.125" style="9" customWidth="1"/>
    <col min="5" max="6" width="2.625" style="9"/>
    <col min="7" max="7" width="2.75" style="9" customWidth="1"/>
    <col min="8" max="8" width="2.25" style="9" customWidth="1"/>
    <col min="9" max="9" width="2.625" style="9"/>
    <col min="10" max="10" width="2.125" style="9" customWidth="1"/>
    <col min="11" max="11" width="1.625" style="9" customWidth="1"/>
    <col min="12" max="12" width="2.125" style="9" customWidth="1"/>
    <col min="13" max="13" width="3.25" style="9" bestFit="1" customWidth="1"/>
    <col min="14" max="14" width="2.625" style="9"/>
    <col min="15" max="16" width="2.125" style="9" customWidth="1"/>
    <col min="17" max="18" width="2.625" style="9"/>
    <col min="19" max="20" width="2.25" style="9" customWidth="1"/>
    <col min="21" max="22" width="2.625" style="9"/>
    <col min="23" max="23" width="1.625" style="9" customWidth="1"/>
    <col min="24" max="24" width="2.25" style="9" customWidth="1"/>
    <col min="25" max="46" width="2.625" style="9"/>
    <col min="47" max="47" width="7.875" style="9" bestFit="1" customWidth="1"/>
    <col min="48" max="16384" width="2.625" style="9"/>
  </cols>
  <sheetData>
    <row r="1" spans="1:40" ht="6" customHeight="1"/>
    <row r="2" spans="1:40" ht="14.25" customHeight="1">
      <c r="A2" s="395" t="s">
        <v>421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W2" s="396"/>
      <c r="X2" s="396"/>
      <c r="Y2" s="396"/>
      <c r="Z2" s="396"/>
      <c r="AA2" s="396"/>
      <c r="AB2" s="396"/>
      <c r="AC2" s="396"/>
      <c r="AD2" s="43"/>
      <c r="AE2" s="43"/>
      <c r="AF2" s="43"/>
      <c r="AG2" s="43"/>
      <c r="AH2" s="43"/>
    </row>
    <row r="3" spans="1:40" ht="14.25" customHeight="1">
      <c r="A3" s="396"/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  <c r="U3" s="396"/>
      <c r="V3" s="396"/>
      <c r="W3" s="396"/>
      <c r="X3" s="396"/>
      <c r="Y3" s="396"/>
      <c r="Z3" s="396"/>
      <c r="AA3" s="396"/>
      <c r="AB3" s="396"/>
      <c r="AC3" s="396"/>
      <c r="AD3" s="43"/>
      <c r="AE3" s="43"/>
      <c r="AF3" s="43"/>
      <c r="AG3" s="43"/>
      <c r="AH3" s="43"/>
    </row>
    <row r="4" spans="1:40" ht="14.25" customHeight="1">
      <c r="A4" s="396"/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43"/>
      <c r="AE4" s="43"/>
      <c r="AF4" s="43"/>
      <c r="AG4" s="43"/>
      <c r="AH4" s="43"/>
    </row>
    <row r="5" spans="1:40" ht="6.75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AD5" s="44"/>
      <c r="AE5" s="44"/>
      <c r="AF5" s="44"/>
      <c r="AG5" s="44"/>
      <c r="AH5" s="44"/>
    </row>
    <row r="6" spans="1:40" ht="13.5" customHeight="1">
      <c r="A6" s="45" t="s">
        <v>373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AD6" s="398" t="s">
        <v>372</v>
      </c>
      <c r="AE6" s="398"/>
      <c r="AF6" s="398"/>
      <c r="AG6" s="398"/>
      <c r="AH6" s="398"/>
      <c r="AI6" s="398"/>
      <c r="AJ6" s="398"/>
      <c r="AK6" s="398"/>
      <c r="AL6" s="398"/>
      <c r="AM6" s="398"/>
      <c r="AN6" s="398"/>
    </row>
    <row r="7" spans="1:40" ht="16.7" customHeight="1">
      <c r="A7" s="46" t="s">
        <v>181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AD7" s="47"/>
      <c r="AE7" s="47"/>
      <c r="AF7" s="47"/>
      <c r="AG7" s="47"/>
      <c r="AH7" s="47"/>
      <c r="AI7" s="47"/>
    </row>
    <row r="8" spans="1:40" ht="6.75" customHeigh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AD8" s="47"/>
      <c r="AE8" s="47"/>
      <c r="AF8" s="47"/>
      <c r="AG8" s="47"/>
      <c r="AH8" s="47"/>
      <c r="AI8" s="47"/>
    </row>
    <row r="9" spans="1:40" ht="18.75" customHeight="1" thickBot="1">
      <c r="A9" s="49" t="s">
        <v>218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50"/>
      <c r="AD9" s="51"/>
      <c r="AE9" s="51"/>
      <c r="AF9" s="51"/>
      <c r="AG9" s="51"/>
      <c r="AH9" s="51"/>
      <c r="AI9" s="51"/>
    </row>
    <row r="10" spans="1:40" ht="16.5" customHeight="1">
      <c r="A10" s="287" t="s">
        <v>219</v>
      </c>
      <c r="B10" s="288"/>
      <c r="C10" s="288"/>
      <c r="D10" s="288"/>
      <c r="E10" s="288"/>
      <c r="F10" s="288"/>
      <c r="G10" s="289"/>
      <c r="H10" s="363" t="s">
        <v>220</v>
      </c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5"/>
      <c r="U10" s="363" t="s">
        <v>221</v>
      </c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6"/>
      <c r="AI10" s="298"/>
    </row>
    <row r="11" spans="1:40" s="61" customFormat="1" ht="16.5" customHeight="1">
      <c r="A11" s="321"/>
      <c r="B11" s="322"/>
      <c r="C11" s="322"/>
      <c r="D11" s="322"/>
      <c r="E11" s="322"/>
      <c r="F11" s="322"/>
      <c r="G11" s="323"/>
      <c r="H11" s="52"/>
      <c r="I11" s="53"/>
      <c r="J11" s="42" t="s">
        <v>222</v>
      </c>
      <c r="K11" s="54"/>
      <c r="L11" s="54"/>
      <c r="M11" s="54"/>
      <c r="N11" s="54"/>
      <c r="O11" s="54"/>
      <c r="P11" s="54"/>
      <c r="Q11" s="55"/>
      <c r="R11" s="55"/>
      <c r="S11" s="55"/>
      <c r="T11" s="56"/>
      <c r="U11" s="57"/>
      <c r="V11" s="58" t="s">
        <v>223</v>
      </c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60"/>
      <c r="AI11" s="298"/>
    </row>
    <row r="12" spans="1:40" ht="16.5" customHeight="1">
      <c r="A12" s="321"/>
      <c r="B12" s="322"/>
      <c r="C12" s="322"/>
      <c r="D12" s="322"/>
      <c r="E12" s="322"/>
      <c r="F12" s="322"/>
      <c r="G12" s="323"/>
      <c r="H12" s="5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62"/>
      <c r="U12" s="318" t="s">
        <v>224</v>
      </c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20"/>
    </row>
    <row r="13" spans="1:40" ht="16.5" customHeight="1" thickBot="1">
      <c r="A13" s="324"/>
      <c r="B13" s="325"/>
      <c r="C13" s="325"/>
      <c r="D13" s="325"/>
      <c r="E13" s="325"/>
      <c r="F13" s="325"/>
      <c r="G13" s="326"/>
      <c r="H13" s="37"/>
      <c r="I13" s="63"/>
      <c r="J13" s="38" t="s">
        <v>225</v>
      </c>
      <c r="K13" s="38"/>
      <c r="L13" s="38"/>
      <c r="M13" s="38"/>
      <c r="N13" s="38"/>
      <c r="O13" s="38"/>
      <c r="P13" s="38"/>
      <c r="Q13" s="38"/>
      <c r="R13" s="38"/>
      <c r="S13" s="38"/>
      <c r="T13" s="39"/>
      <c r="U13" s="37"/>
      <c r="V13" s="64" t="s">
        <v>226</v>
      </c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6"/>
    </row>
    <row r="14" spans="1:40" ht="18.75" customHeight="1" thickBot="1">
      <c r="A14" s="49" t="s">
        <v>227</v>
      </c>
      <c r="H14" s="67"/>
    </row>
    <row r="15" spans="1:40" ht="16.5" customHeight="1">
      <c r="A15" s="300" t="s">
        <v>228</v>
      </c>
      <c r="B15" s="301"/>
      <c r="C15" s="301"/>
      <c r="D15" s="301"/>
      <c r="E15" s="301"/>
      <c r="F15" s="301"/>
      <c r="G15" s="302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397"/>
    </row>
    <row r="16" spans="1:40" s="61" customFormat="1" ht="16.5" customHeight="1">
      <c r="A16" s="303"/>
      <c r="B16" s="304"/>
      <c r="C16" s="304"/>
      <c r="D16" s="304"/>
      <c r="E16" s="304"/>
      <c r="F16" s="304"/>
      <c r="G16" s="305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68"/>
      <c r="Y16" s="368"/>
      <c r="Z16" s="368"/>
      <c r="AA16" s="368"/>
      <c r="AB16" s="368"/>
      <c r="AC16" s="368"/>
      <c r="AD16" s="368"/>
      <c r="AE16" s="368"/>
      <c r="AF16" s="368"/>
      <c r="AG16" s="368"/>
      <c r="AH16" s="368"/>
      <c r="AI16" s="368"/>
      <c r="AJ16" s="368"/>
      <c r="AK16" s="368"/>
      <c r="AL16" s="368"/>
      <c r="AM16" s="368"/>
      <c r="AN16" s="369"/>
    </row>
    <row r="17" spans="1:57" ht="16.5" customHeight="1">
      <c r="A17" s="306"/>
      <c r="B17" s="307"/>
      <c r="C17" s="307"/>
      <c r="D17" s="307"/>
      <c r="E17" s="307"/>
      <c r="F17" s="307"/>
      <c r="G17" s="308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  <c r="X17" s="273"/>
      <c r="Y17" s="273"/>
      <c r="Z17" s="273"/>
      <c r="AA17" s="273"/>
      <c r="AB17" s="273"/>
      <c r="AC17" s="273"/>
      <c r="AD17" s="273"/>
      <c r="AE17" s="273"/>
      <c r="AF17" s="273"/>
      <c r="AG17" s="273"/>
      <c r="AH17" s="273"/>
      <c r="AI17" s="273"/>
      <c r="AJ17" s="273"/>
      <c r="AK17" s="273"/>
      <c r="AL17" s="273"/>
      <c r="AM17" s="273"/>
      <c r="AN17" s="347"/>
    </row>
    <row r="18" spans="1:57" ht="16.5" customHeight="1">
      <c r="A18" s="293" t="s">
        <v>229</v>
      </c>
      <c r="B18" s="294"/>
      <c r="C18" s="294"/>
      <c r="D18" s="294"/>
      <c r="E18" s="294"/>
      <c r="F18" s="294"/>
      <c r="G18" s="294"/>
      <c r="H18" s="338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346"/>
    </row>
    <row r="19" spans="1:57" ht="16.5" customHeight="1">
      <c r="A19" s="321"/>
      <c r="B19" s="322"/>
      <c r="C19" s="322"/>
      <c r="D19" s="322"/>
      <c r="E19" s="322"/>
      <c r="F19" s="322"/>
      <c r="G19" s="322"/>
      <c r="H19" s="367"/>
      <c r="I19" s="368"/>
      <c r="J19" s="368"/>
      <c r="K19" s="368"/>
      <c r="L19" s="368"/>
      <c r="M19" s="368"/>
      <c r="N19" s="368"/>
      <c r="O19" s="368"/>
      <c r="P19" s="368"/>
      <c r="Q19" s="368"/>
      <c r="R19" s="368"/>
      <c r="S19" s="368"/>
      <c r="T19" s="368"/>
      <c r="U19" s="368"/>
      <c r="V19" s="368"/>
      <c r="W19" s="368"/>
      <c r="X19" s="368"/>
      <c r="Y19" s="368"/>
      <c r="Z19" s="368"/>
      <c r="AA19" s="368"/>
      <c r="AB19" s="368"/>
      <c r="AC19" s="368"/>
      <c r="AD19" s="368"/>
      <c r="AE19" s="368"/>
      <c r="AF19" s="368"/>
      <c r="AG19" s="368"/>
      <c r="AH19" s="368"/>
      <c r="AI19" s="368"/>
      <c r="AJ19" s="368"/>
      <c r="AK19" s="368"/>
      <c r="AL19" s="368"/>
      <c r="AM19" s="368"/>
      <c r="AN19" s="369"/>
    </row>
    <row r="20" spans="1:57" ht="16.5" customHeight="1">
      <c r="A20" s="321"/>
      <c r="B20" s="322"/>
      <c r="C20" s="322"/>
      <c r="D20" s="322"/>
      <c r="E20" s="322"/>
      <c r="F20" s="322"/>
      <c r="G20" s="322"/>
      <c r="H20" s="68"/>
      <c r="I20" s="69"/>
      <c r="J20" s="69"/>
      <c r="K20" s="69"/>
      <c r="L20" s="69"/>
      <c r="M20" s="69"/>
      <c r="N20" s="69"/>
      <c r="O20" s="69"/>
      <c r="P20" s="69"/>
      <c r="Q20" s="69"/>
      <c r="R20" s="42"/>
      <c r="S20" s="42"/>
      <c r="T20" s="69"/>
      <c r="U20" s="42"/>
      <c r="V20" s="42"/>
      <c r="W20" s="42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70" t="s">
        <v>367</v>
      </c>
    </row>
    <row r="21" spans="1:57" ht="16.5" customHeight="1">
      <c r="A21" s="293" t="s">
        <v>230</v>
      </c>
      <c r="B21" s="294"/>
      <c r="C21" s="294"/>
      <c r="D21" s="294"/>
      <c r="E21" s="294"/>
      <c r="F21" s="294"/>
      <c r="G21" s="299"/>
      <c r="H21" s="338"/>
      <c r="I21" s="270"/>
      <c r="J21" s="270"/>
      <c r="K21" s="348" t="s">
        <v>231</v>
      </c>
      <c r="L21" s="348"/>
      <c r="M21" s="270"/>
      <c r="N21" s="270"/>
      <c r="O21" s="348" t="s">
        <v>232</v>
      </c>
      <c r="P21" s="348"/>
      <c r="Q21" s="270"/>
      <c r="R21" s="270"/>
      <c r="S21" s="342" t="s">
        <v>233</v>
      </c>
      <c r="T21" s="343"/>
      <c r="U21" s="331" t="s">
        <v>234</v>
      </c>
      <c r="V21" s="294"/>
      <c r="W21" s="294"/>
      <c r="X21" s="294"/>
      <c r="Y21" s="299"/>
      <c r="Z21" s="71"/>
      <c r="AA21" s="332" t="s">
        <v>235</v>
      </c>
      <c r="AB21" s="332"/>
      <c r="AC21" s="333"/>
      <c r="AD21" s="406" t="s">
        <v>236</v>
      </c>
      <c r="AE21" s="407"/>
      <c r="AF21" s="407"/>
      <c r="AG21" s="407"/>
      <c r="AH21" s="407"/>
      <c r="AI21" s="408"/>
      <c r="AJ21" s="71"/>
      <c r="AK21" s="352" t="s">
        <v>237</v>
      </c>
      <c r="AL21" s="352"/>
      <c r="AM21" s="352"/>
      <c r="AN21" s="353"/>
    </row>
    <row r="22" spans="1:57" ht="16.5" customHeight="1">
      <c r="A22" s="290"/>
      <c r="B22" s="291"/>
      <c r="C22" s="291"/>
      <c r="D22" s="291"/>
      <c r="E22" s="291"/>
      <c r="F22" s="291"/>
      <c r="G22" s="292"/>
      <c r="H22" s="339"/>
      <c r="I22" s="273"/>
      <c r="J22" s="273"/>
      <c r="K22" s="349"/>
      <c r="L22" s="349"/>
      <c r="M22" s="273"/>
      <c r="N22" s="273"/>
      <c r="O22" s="349"/>
      <c r="P22" s="349"/>
      <c r="Q22" s="273"/>
      <c r="R22" s="273"/>
      <c r="S22" s="344"/>
      <c r="T22" s="345"/>
      <c r="U22" s="316"/>
      <c r="V22" s="291"/>
      <c r="W22" s="291"/>
      <c r="X22" s="291"/>
      <c r="Y22" s="292"/>
      <c r="Z22" s="72"/>
      <c r="AA22" s="340" t="s">
        <v>238</v>
      </c>
      <c r="AB22" s="340"/>
      <c r="AC22" s="341"/>
      <c r="AD22" s="409"/>
      <c r="AE22" s="410"/>
      <c r="AF22" s="410"/>
      <c r="AG22" s="410"/>
      <c r="AH22" s="410"/>
      <c r="AI22" s="411"/>
      <c r="AJ22" s="73"/>
      <c r="AK22" s="350" t="s">
        <v>239</v>
      </c>
      <c r="AL22" s="350"/>
      <c r="AM22" s="350"/>
      <c r="AN22" s="351"/>
      <c r="AS22" s="74" t="s">
        <v>240</v>
      </c>
    </row>
    <row r="23" spans="1:57" ht="16.5" customHeight="1">
      <c r="A23" s="293" t="s">
        <v>241</v>
      </c>
      <c r="B23" s="294"/>
      <c r="C23" s="294"/>
      <c r="D23" s="294"/>
      <c r="E23" s="294"/>
      <c r="F23" s="294"/>
      <c r="G23" s="299"/>
      <c r="H23" s="338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9"/>
      <c r="U23" s="331" t="s">
        <v>242</v>
      </c>
      <c r="V23" s="294"/>
      <c r="W23" s="294"/>
      <c r="X23" s="294"/>
      <c r="Y23" s="299"/>
      <c r="Z23" s="338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346"/>
      <c r="AO23" s="75"/>
      <c r="AP23" s="75"/>
      <c r="AQ23" s="75"/>
      <c r="AS23" s="76" t="s">
        <v>216</v>
      </c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</row>
    <row r="24" spans="1:57" ht="16.5" customHeight="1">
      <c r="A24" s="290"/>
      <c r="B24" s="291"/>
      <c r="C24" s="291"/>
      <c r="D24" s="291"/>
      <c r="E24" s="291"/>
      <c r="F24" s="291"/>
      <c r="G24" s="292"/>
      <c r="H24" s="339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284"/>
      <c r="U24" s="316"/>
      <c r="V24" s="291"/>
      <c r="W24" s="291"/>
      <c r="X24" s="291"/>
      <c r="Y24" s="292"/>
      <c r="Z24" s="339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347"/>
      <c r="AO24" s="75"/>
      <c r="AP24" s="75"/>
      <c r="AQ24" s="75"/>
      <c r="AR24" s="75"/>
      <c r="AS24" s="76" t="s">
        <v>217</v>
      </c>
      <c r="AT24" s="74"/>
      <c r="AU24" s="74"/>
      <c r="AV24" s="75"/>
      <c r="AW24" s="75"/>
      <c r="AX24" s="75"/>
      <c r="AY24" s="75"/>
      <c r="AZ24" s="75"/>
      <c r="BA24" s="75"/>
      <c r="BB24" s="75"/>
      <c r="BC24" s="75"/>
      <c r="BD24" s="75"/>
      <c r="BE24" s="75"/>
    </row>
    <row r="25" spans="1:57" ht="16.5" customHeight="1" thickBot="1">
      <c r="A25" s="293" t="s">
        <v>243</v>
      </c>
      <c r="B25" s="294"/>
      <c r="C25" s="294"/>
      <c r="D25" s="294"/>
      <c r="E25" s="294"/>
      <c r="F25" s="294"/>
      <c r="G25" s="299"/>
      <c r="H25" s="338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0"/>
      <c r="W25" s="270"/>
      <c r="X25" s="270"/>
      <c r="Y25" s="270"/>
      <c r="Z25" s="270"/>
      <c r="AA25" s="270"/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  <c r="AL25" s="270"/>
      <c r="AM25" s="270"/>
      <c r="AN25" s="346"/>
      <c r="AS25" s="61"/>
      <c r="AT25" s="61"/>
      <c r="AU25" s="61"/>
      <c r="AV25" s="61"/>
    </row>
    <row r="26" spans="1:57" ht="16.5" customHeight="1">
      <c r="A26" s="290"/>
      <c r="B26" s="291"/>
      <c r="C26" s="291"/>
      <c r="D26" s="291"/>
      <c r="E26" s="291"/>
      <c r="F26" s="291"/>
      <c r="G26" s="292"/>
      <c r="H26" s="339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347"/>
      <c r="AS26" s="357"/>
      <c r="AT26" s="358"/>
      <c r="AU26" s="358"/>
      <c r="AV26" s="358"/>
      <c r="AW26" s="358"/>
      <c r="AX26" s="358"/>
      <c r="AY26" s="358"/>
      <c r="AZ26" s="358"/>
      <c r="BA26" s="358"/>
      <c r="BB26" s="359"/>
    </row>
    <row r="27" spans="1:57" ht="16.5" customHeight="1" thickBot="1">
      <c r="A27" s="295" t="s">
        <v>244</v>
      </c>
      <c r="B27" s="258"/>
      <c r="C27" s="258"/>
      <c r="D27" s="258"/>
      <c r="E27" s="258"/>
      <c r="F27" s="258"/>
      <c r="G27" s="258"/>
      <c r="H27" s="338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/>
      <c r="AB27" s="270"/>
      <c r="AC27" s="270"/>
      <c r="AD27" s="270"/>
      <c r="AE27" s="270"/>
      <c r="AF27" s="270"/>
      <c r="AG27" s="270"/>
      <c r="AH27" s="270"/>
      <c r="AI27" s="270"/>
      <c r="AJ27" s="270"/>
      <c r="AK27" s="270"/>
      <c r="AL27" s="270"/>
      <c r="AM27" s="270"/>
      <c r="AN27" s="346"/>
      <c r="AS27" s="360"/>
      <c r="AT27" s="361"/>
      <c r="AU27" s="361"/>
      <c r="AV27" s="361"/>
      <c r="AW27" s="361"/>
      <c r="AX27" s="361"/>
      <c r="AY27" s="361"/>
      <c r="AZ27" s="361"/>
      <c r="BA27" s="361"/>
      <c r="BB27" s="362"/>
    </row>
    <row r="28" spans="1:57" ht="16.5" customHeight="1">
      <c r="A28" s="295"/>
      <c r="B28" s="258"/>
      <c r="C28" s="258"/>
      <c r="D28" s="258"/>
      <c r="E28" s="258"/>
      <c r="F28" s="258"/>
      <c r="G28" s="258"/>
      <c r="H28" s="367"/>
      <c r="I28" s="368"/>
      <c r="J28" s="368"/>
      <c r="K28" s="368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68"/>
      <c r="W28" s="368"/>
      <c r="X28" s="368"/>
      <c r="Y28" s="368"/>
      <c r="Z28" s="368"/>
      <c r="AA28" s="368"/>
      <c r="AB28" s="368"/>
      <c r="AC28" s="368"/>
      <c r="AD28" s="368"/>
      <c r="AE28" s="368"/>
      <c r="AF28" s="368"/>
      <c r="AG28" s="368"/>
      <c r="AH28" s="368"/>
      <c r="AI28" s="368"/>
      <c r="AJ28" s="368"/>
      <c r="AK28" s="368"/>
      <c r="AL28" s="368"/>
      <c r="AM28" s="368"/>
      <c r="AN28" s="369"/>
    </row>
    <row r="29" spans="1:57" ht="16.5" customHeight="1">
      <c r="A29" s="295"/>
      <c r="B29" s="258"/>
      <c r="C29" s="258"/>
      <c r="D29" s="258"/>
      <c r="E29" s="258"/>
      <c r="F29" s="258"/>
      <c r="G29" s="258"/>
      <c r="H29" s="77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58"/>
      <c r="AE29" s="58"/>
      <c r="AF29" s="78"/>
      <c r="AG29" s="78"/>
      <c r="AH29" s="78"/>
      <c r="AI29" s="78"/>
      <c r="AJ29" s="78"/>
      <c r="AK29" s="78"/>
      <c r="AL29" s="78"/>
      <c r="AM29" s="78"/>
      <c r="AN29" s="80" t="s">
        <v>245</v>
      </c>
    </row>
    <row r="30" spans="1:57" ht="16.5" customHeight="1">
      <c r="A30" s="295" t="s">
        <v>246</v>
      </c>
      <c r="B30" s="258"/>
      <c r="C30" s="258"/>
      <c r="D30" s="258"/>
      <c r="E30" s="258"/>
      <c r="F30" s="258"/>
      <c r="G30" s="258"/>
      <c r="H30" s="380" t="s">
        <v>247</v>
      </c>
      <c r="I30" s="401"/>
      <c r="J30" s="401"/>
      <c r="K30" s="401"/>
      <c r="L30" s="401"/>
      <c r="M30" s="401"/>
      <c r="N30" s="401"/>
      <c r="O30" s="380" t="s">
        <v>248</v>
      </c>
      <c r="P30" s="381"/>
      <c r="Q30" s="381"/>
      <c r="R30" s="381"/>
      <c r="S30" s="381"/>
      <c r="T30" s="381"/>
      <c r="U30" s="381"/>
      <c r="V30" s="381"/>
      <c r="W30" s="382"/>
      <c r="X30" s="258" t="s">
        <v>249</v>
      </c>
      <c r="Y30" s="258"/>
      <c r="Z30" s="258"/>
      <c r="AA30" s="258"/>
      <c r="AB30" s="258"/>
      <c r="AC30" s="338"/>
      <c r="AD30" s="270"/>
      <c r="AE30" s="270"/>
      <c r="AF30" s="270"/>
      <c r="AG30" s="270"/>
      <c r="AH30" s="270"/>
      <c r="AI30" s="270"/>
      <c r="AJ30" s="270"/>
      <c r="AK30" s="270"/>
      <c r="AL30" s="270"/>
      <c r="AM30" s="270"/>
      <c r="AN30" s="346"/>
    </row>
    <row r="31" spans="1:57" ht="16.5" customHeight="1">
      <c r="A31" s="295"/>
      <c r="B31" s="258"/>
      <c r="C31" s="258"/>
      <c r="D31" s="258"/>
      <c r="E31" s="258"/>
      <c r="F31" s="258"/>
      <c r="G31" s="258"/>
      <c r="H31" s="327"/>
      <c r="I31" s="328"/>
      <c r="J31" s="328"/>
      <c r="K31" s="328"/>
      <c r="L31" s="328"/>
      <c r="M31" s="328"/>
      <c r="N31" s="328"/>
      <c r="O31" s="327"/>
      <c r="P31" s="328"/>
      <c r="Q31" s="328"/>
      <c r="R31" s="328"/>
      <c r="S31" s="328"/>
      <c r="T31" s="328"/>
      <c r="U31" s="328"/>
      <c r="V31" s="328"/>
      <c r="W31" s="378"/>
      <c r="X31" s="258"/>
      <c r="Y31" s="258"/>
      <c r="Z31" s="258"/>
      <c r="AA31" s="258"/>
      <c r="AB31" s="258"/>
      <c r="AC31" s="367"/>
      <c r="AD31" s="368"/>
      <c r="AE31" s="368"/>
      <c r="AF31" s="368"/>
      <c r="AG31" s="368"/>
      <c r="AH31" s="368"/>
      <c r="AI31" s="368"/>
      <c r="AJ31" s="368"/>
      <c r="AK31" s="368"/>
      <c r="AL31" s="368"/>
      <c r="AM31" s="368"/>
      <c r="AN31" s="369"/>
    </row>
    <row r="32" spans="1:57" ht="16.5" customHeight="1" thickBot="1">
      <c r="A32" s="296"/>
      <c r="B32" s="297"/>
      <c r="C32" s="297"/>
      <c r="D32" s="297"/>
      <c r="E32" s="297"/>
      <c r="F32" s="297"/>
      <c r="G32" s="297"/>
      <c r="H32" s="329"/>
      <c r="I32" s="330"/>
      <c r="J32" s="330"/>
      <c r="K32" s="330"/>
      <c r="L32" s="330"/>
      <c r="M32" s="330"/>
      <c r="N32" s="330"/>
      <c r="O32" s="329"/>
      <c r="P32" s="330"/>
      <c r="Q32" s="330"/>
      <c r="R32" s="330"/>
      <c r="S32" s="330"/>
      <c r="T32" s="330"/>
      <c r="U32" s="330"/>
      <c r="V32" s="330"/>
      <c r="W32" s="379"/>
      <c r="X32" s="297"/>
      <c r="Y32" s="297"/>
      <c r="Z32" s="297"/>
      <c r="AA32" s="297"/>
      <c r="AB32" s="297"/>
      <c r="AC32" s="267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383"/>
    </row>
    <row r="33" spans="1:62" ht="18.75" customHeight="1" thickBot="1">
      <c r="A33" s="49" t="s">
        <v>250</v>
      </c>
      <c r="E33" s="81"/>
      <c r="M33" s="82"/>
      <c r="N33" s="82"/>
      <c r="O33" s="82"/>
      <c r="P33" s="82"/>
      <c r="Q33" s="82"/>
      <c r="R33" s="82"/>
      <c r="S33" s="82"/>
    </row>
    <row r="34" spans="1:62" ht="16.5" customHeight="1">
      <c r="A34" s="287" t="s">
        <v>251</v>
      </c>
      <c r="B34" s="288"/>
      <c r="C34" s="288"/>
      <c r="D34" s="288"/>
      <c r="E34" s="288"/>
      <c r="F34" s="288"/>
      <c r="G34" s="289"/>
      <c r="H34" s="83"/>
      <c r="I34" s="84" t="s">
        <v>252</v>
      </c>
      <c r="J34" s="85"/>
      <c r="K34" s="85"/>
      <c r="L34" s="84"/>
      <c r="M34" s="84"/>
      <c r="N34" s="84"/>
      <c r="O34" s="84"/>
      <c r="P34" s="85"/>
      <c r="Q34" s="86"/>
      <c r="R34" s="86"/>
      <c r="S34" s="86"/>
      <c r="T34" s="84"/>
      <c r="U34" s="84"/>
      <c r="V34" s="87"/>
      <c r="W34" s="394" t="s">
        <v>253</v>
      </c>
      <c r="X34" s="288"/>
      <c r="Y34" s="288"/>
      <c r="Z34" s="288"/>
      <c r="AA34" s="288"/>
      <c r="AB34" s="289"/>
      <c r="AC34" s="309"/>
      <c r="AD34" s="310"/>
      <c r="AE34" s="310"/>
      <c r="AF34" s="310"/>
      <c r="AG34" s="310"/>
      <c r="AH34" s="310"/>
      <c r="AI34" s="310"/>
      <c r="AJ34" s="310"/>
      <c r="AK34" s="310"/>
      <c r="AL34" s="310"/>
      <c r="AM34" s="310"/>
      <c r="AN34" s="311"/>
    </row>
    <row r="35" spans="1:62" ht="16.5" customHeight="1">
      <c r="A35" s="290"/>
      <c r="B35" s="291"/>
      <c r="C35" s="291"/>
      <c r="D35" s="291"/>
      <c r="E35" s="291"/>
      <c r="F35" s="291"/>
      <c r="G35" s="292"/>
      <c r="H35" s="68"/>
      <c r="I35" s="42" t="s">
        <v>239</v>
      </c>
      <c r="J35" s="69"/>
      <c r="K35" s="69"/>
      <c r="L35" s="42"/>
      <c r="M35" s="42"/>
      <c r="N35" s="42"/>
      <c r="O35" s="42"/>
      <c r="P35" s="69"/>
      <c r="Q35" s="55"/>
      <c r="R35" s="55"/>
      <c r="S35" s="55"/>
      <c r="T35" s="42"/>
      <c r="U35" s="42"/>
      <c r="V35" s="62"/>
      <c r="W35" s="316"/>
      <c r="X35" s="291"/>
      <c r="Y35" s="291"/>
      <c r="Z35" s="291"/>
      <c r="AA35" s="291"/>
      <c r="AB35" s="292"/>
      <c r="AC35" s="312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4"/>
    </row>
    <row r="36" spans="1:62" ht="16.5" customHeight="1">
      <c r="A36" s="293" t="s">
        <v>254</v>
      </c>
      <c r="B36" s="294"/>
      <c r="C36" s="294"/>
      <c r="D36" s="294"/>
      <c r="E36" s="294"/>
      <c r="F36" s="294"/>
      <c r="G36" s="294"/>
      <c r="H36" s="338"/>
      <c r="I36" s="270"/>
      <c r="J36" s="270"/>
      <c r="K36" s="270"/>
      <c r="L36" s="270"/>
      <c r="M36" s="270"/>
      <c r="N36" s="348" t="s">
        <v>255</v>
      </c>
      <c r="O36" s="270"/>
      <c r="P36" s="270"/>
      <c r="Q36" s="270"/>
      <c r="R36" s="348" t="s">
        <v>256</v>
      </c>
      <c r="S36" s="270"/>
      <c r="T36" s="270"/>
      <c r="U36" s="270"/>
      <c r="V36" s="402" t="s">
        <v>257</v>
      </c>
      <c r="W36" s="315" t="s">
        <v>368</v>
      </c>
      <c r="X36" s="294"/>
      <c r="Y36" s="294"/>
      <c r="Z36" s="294"/>
      <c r="AA36" s="294"/>
      <c r="AB36" s="299"/>
      <c r="AC36" s="88"/>
      <c r="AD36" s="89" t="s">
        <v>237</v>
      </c>
      <c r="AE36" s="90"/>
      <c r="AF36" s="91"/>
      <c r="AG36" s="91"/>
      <c r="AH36" s="91"/>
      <c r="AI36" s="91"/>
      <c r="AJ36" s="91"/>
      <c r="AK36" s="91"/>
      <c r="AL36" s="91"/>
      <c r="AM36" s="91"/>
      <c r="AN36" s="92"/>
    </row>
    <row r="37" spans="1:62" ht="16.5" customHeight="1">
      <c r="A37" s="290"/>
      <c r="B37" s="291"/>
      <c r="C37" s="291"/>
      <c r="D37" s="291"/>
      <c r="E37" s="291"/>
      <c r="F37" s="291"/>
      <c r="G37" s="291"/>
      <c r="H37" s="339"/>
      <c r="I37" s="273"/>
      <c r="J37" s="273"/>
      <c r="K37" s="273"/>
      <c r="L37" s="273"/>
      <c r="M37" s="273"/>
      <c r="N37" s="349"/>
      <c r="O37" s="273"/>
      <c r="P37" s="273"/>
      <c r="Q37" s="273"/>
      <c r="R37" s="349"/>
      <c r="S37" s="273"/>
      <c r="T37" s="273"/>
      <c r="U37" s="273"/>
      <c r="V37" s="403"/>
      <c r="W37" s="316"/>
      <c r="X37" s="291"/>
      <c r="Y37" s="291"/>
      <c r="Z37" s="291"/>
      <c r="AA37" s="291"/>
      <c r="AB37" s="292"/>
      <c r="AC37" s="77"/>
      <c r="AD37" s="93" t="s">
        <v>258</v>
      </c>
      <c r="AE37" s="94"/>
      <c r="AF37" s="317"/>
      <c r="AG37" s="317"/>
      <c r="AH37" s="317"/>
      <c r="AI37" s="317"/>
      <c r="AJ37" s="95" t="s">
        <v>259</v>
      </c>
      <c r="AK37" s="58"/>
      <c r="AL37" s="58"/>
      <c r="AM37" s="58"/>
      <c r="AN37" s="96"/>
      <c r="BD37" s="124"/>
    </row>
    <row r="38" spans="1:62" ht="16.5" customHeight="1">
      <c r="A38" s="404" t="s">
        <v>260</v>
      </c>
      <c r="B38" s="389"/>
      <c r="C38" s="389"/>
      <c r="D38" s="389"/>
      <c r="E38" s="389"/>
      <c r="F38" s="389"/>
      <c r="G38" s="389"/>
      <c r="H38" s="389"/>
      <c r="I38" s="389"/>
      <c r="J38" s="389"/>
      <c r="K38" s="389"/>
      <c r="L38" s="390"/>
      <c r="M38" s="388" t="s">
        <v>261</v>
      </c>
      <c r="N38" s="389"/>
      <c r="O38" s="389"/>
      <c r="P38" s="389"/>
      <c r="Q38" s="389"/>
      <c r="R38" s="389"/>
      <c r="S38" s="389"/>
      <c r="T38" s="389"/>
      <c r="U38" s="389"/>
      <c r="V38" s="389"/>
      <c r="W38" s="389"/>
      <c r="X38" s="390"/>
      <c r="Y38" s="258" t="s">
        <v>262</v>
      </c>
      <c r="Z38" s="258"/>
      <c r="AA38" s="258"/>
      <c r="AB38" s="258"/>
      <c r="AC38" s="258"/>
      <c r="AD38" s="258"/>
      <c r="AE38" s="258"/>
      <c r="AF38" s="258"/>
      <c r="AG38" s="384" t="s">
        <v>263</v>
      </c>
      <c r="AH38" s="258"/>
      <c r="AI38" s="258"/>
      <c r="AJ38" s="258"/>
      <c r="AK38" s="258"/>
      <c r="AL38" s="258"/>
      <c r="AM38" s="258"/>
      <c r="AN38" s="385"/>
    </row>
    <row r="39" spans="1:62" ht="16.5" customHeight="1">
      <c r="A39" s="405"/>
      <c r="B39" s="392"/>
      <c r="C39" s="392"/>
      <c r="D39" s="392"/>
      <c r="E39" s="392"/>
      <c r="F39" s="392"/>
      <c r="G39" s="392"/>
      <c r="H39" s="392"/>
      <c r="I39" s="392"/>
      <c r="J39" s="392"/>
      <c r="K39" s="392"/>
      <c r="L39" s="393"/>
      <c r="M39" s="391"/>
      <c r="N39" s="392"/>
      <c r="O39" s="392"/>
      <c r="P39" s="392"/>
      <c r="Q39" s="392"/>
      <c r="R39" s="392"/>
      <c r="S39" s="392"/>
      <c r="T39" s="392"/>
      <c r="U39" s="392"/>
      <c r="V39" s="392"/>
      <c r="W39" s="392"/>
      <c r="X39" s="393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385"/>
    </row>
    <row r="40" spans="1:62" ht="16.5" customHeight="1">
      <c r="A40" s="400" t="s">
        <v>264</v>
      </c>
      <c r="B40" s="373"/>
      <c r="C40" s="373"/>
      <c r="D40" s="373"/>
      <c r="E40" s="372" t="s">
        <v>265</v>
      </c>
      <c r="F40" s="373"/>
      <c r="G40" s="373"/>
      <c r="H40" s="374"/>
      <c r="I40" s="373" t="s">
        <v>266</v>
      </c>
      <c r="J40" s="373"/>
      <c r="K40" s="373"/>
      <c r="L40" s="375"/>
      <c r="M40" s="373" t="s">
        <v>264</v>
      </c>
      <c r="N40" s="373"/>
      <c r="O40" s="373"/>
      <c r="P40" s="373"/>
      <c r="Q40" s="372" t="s">
        <v>265</v>
      </c>
      <c r="R40" s="373"/>
      <c r="S40" s="373"/>
      <c r="T40" s="374"/>
      <c r="U40" s="373" t="s">
        <v>266</v>
      </c>
      <c r="V40" s="373"/>
      <c r="W40" s="373"/>
      <c r="X40" s="375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8"/>
      <c r="AK40" s="258"/>
      <c r="AL40" s="258"/>
      <c r="AM40" s="258"/>
      <c r="AN40" s="385"/>
    </row>
    <row r="41" spans="1:62" ht="16.5" customHeight="1">
      <c r="A41" s="275"/>
      <c r="B41" s="270"/>
      <c r="C41" s="270"/>
      <c r="D41" s="270"/>
      <c r="E41" s="269"/>
      <c r="F41" s="270"/>
      <c r="G41" s="270"/>
      <c r="H41" s="271"/>
      <c r="I41" s="270"/>
      <c r="J41" s="270"/>
      <c r="K41" s="270"/>
      <c r="L41" s="279"/>
      <c r="M41" s="338"/>
      <c r="N41" s="270"/>
      <c r="O41" s="270"/>
      <c r="P41" s="270"/>
      <c r="Q41" s="269"/>
      <c r="R41" s="270"/>
      <c r="S41" s="270"/>
      <c r="T41" s="271"/>
      <c r="U41" s="270"/>
      <c r="V41" s="270"/>
      <c r="W41" s="270"/>
      <c r="X41" s="279"/>
      <c r="Y41" s="377"/>
      <c r="Z41" s="370"/>
      <c r="AA41" s="370"/>
      <c r="AB41" s="370"/>
      <c r="AC41" s="370"/>
      <c r="AD41" s="370"/>
      <c r="AE41" s="370"/>
      <c r="AF41" s="370"/>
      <c r="AG41" s="370"/>
      <c r="AH41" s="370"/>
      <c r="AI41" s="370"/>
      <c r="AJ41" s="370"/>
      <c r="AK41" s="370"/>
      <c r="AL41" s="370"/>
      <c r="AM41" s="370"/>
      <c r="AN41" s="371"/>
    </row>
    <row r="42" spans="1:62" ht="16.5" customHeight="1">
      <c r="A42" s="276"/>
      <c r="B42" s="273"/>
      <c r="C42" s="273"/>
      <c r="D42" s="273"/>
      <c r="E42" s="272"/>
      <c r="F42" s="273"/>
      <c r="G42" s="273"/>
      <c r="H42" s="274"/>
      <c r="I42" s="273"/>
      <c r="J42" s="273"/>
      <c r="K42" s="273"/>
      <c r="L42" s="284"/>
      <c r="M42" s="339"/>
      <c r="N42" s="273"/>
      <c r="O42" s="273"/>
      <c r="P42" s="273"/>
      <c r="Q42" s="272"/>
      <c r="R42" s="273"/>
      <c r="S42" s="273"/>
      <c r="T42" s="274"/>
      <c r="U42" s="273"/>
      <c r="V42" s="273"/>
      <c r="W42" s="273"/>
      <c r="X42" s="284"/>
      <c r="Y42" s="377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  <c r="AL42" s="370"/>
      <c r="AM42" s="370"/>
      <c r="AN42" s="371"/>
      <c r="AR42" s="97" t="s">
        <v>267</v>
      </c>
    </row>
    <row r="43" spans="1:62" ht="16.5" customHeight="1">
      <c r="A43" s="275"/>
      <c r="B43" s="270"/>
      <c r="C43" s="270"/>
      <c r="D43" s="270"/>
      <c r="E43" s="269"/>
      <c r="F43" s="270"/>
      <c r="G43" s="270"/>
      <c r="H43" s="271"/>
      <c r="I43" s="270"/>
      <c r="J43" s="270"/>
      <c r="K43" s="270"/>
      <c r="L43" s="279"/>
      <c r="M43" s="338"/>
      <c r="N43" s="270"/>
      <c r="O43" s="270"/>
      <c r="P43" s="270"/>
      <c r="Q43" s="269"/>
      <c r="R43" s="270"/>
      <c r="S43" s="270"/>
      <c r="T43" s="271"/>
      <c r="U43" s="270"/>
      <c r="V43" s="270"/>
      <c r="W43" s="270"/>
      <c r="X43" s="279"/>
      <c r="Y43" s="377"/>
      <c r="Z43" s="370"/>
      <c r="AA43" s="370"/>
      <c r="AB43" s="370"/>
      <c r="AC43" s="370"/>
      <c r="AD43" s="370"/>
      <c r="AE43" s="370"/>
      <c r="AF43" s="370"/>
      <c r="AG43" s="370"/>
      <c r="AH43" s="370"/>
      <c r="AI43" s="370"/>
      <c r="AJ43" s="370"/>
      <c r="AK43" s="370"/>
      <c r="AL43" s="370"/>
      <c r="AM43" s="370"/>
      <c r="AN43" s="371"/>
      <c r="AR43" s="98" t="s">
        <v>214</v>
      </c>
    </row>
    <row r="44" spans="1:62" ht="16.5" customHeight="1">
      <c r="A44" s="276"/>
      <c r="B44" s="273"/>
      <c r="C44" s="273"/>
      <c r="D44" s="273"/>
      <c r="E44" s="272"/>
      <c r="F44" s="273"/>
      <c r="G44" s="273"/>
      <c r="H44" s="274"/>
      <c r="I44" s="273"/>
      <c r="J44" s="273"/>
      <c r="K44" s="273"/>
      <c r="L44" s="284"/>
      <c r="M44" s="339"/>
      <c r="N44" s="273"/>
      <c r="O44" s="273"/>
      <c r="P44" s="273"/>
      <c r="Q44" s="272"/>
      <c r="R44" s="273"/>
      <c r="S44" s="273"/>
      <c r="T44" s="274"/>
      <c r="U44" s="273"/>
      <c r="V44" s="273"/>
      <c r="W44" s="273"/>
      <c r="X44" s="284"/>
      <c r="Y44" s="377"/>
      <c r="Z44" s="370"/>
      <c r="AA44" s="370"/>
      <c r="AB44" s="370"/>
      <c r="AC44" s="370"/>
      <c r="AD44" s="370"/>
      <c r="AE44" s="370"/>
      <c r="AF44" s="370"/>
      <c r="AG44" s="370"/>
      <c r="AH44" s="370"/>
      <c r="AI44" s="370"/>
      <c r="AJ44" s="370"/>
      <c r="AK44" s="370"/>
      <c r="AL44" s="370"/>
      <c r="AM44" s="370"/>
      <c r="AN44" s="371"/>
    </row>
    <row r="45" spans="1:62" ht="16.5" customHeight="1">
      <c r="A45" s="275"/>
      <c r="B45" s="270"/>
      <c r="C45" s="270"/>
      <c r="D45" s="270"/>
      <c r="E45" s="269"/>
      <c r="F45" s="270"/>
      <c r="G45" s="270"/>
      <c r="H45" s="271"/>
      <c r="I45" s="270"/>
      <c r="J45" s="270"/>
      <c r="K45" s="270"/>
      <c r="L45" s="279"/>
      <c r="M45" s="338"/>
      <c r="N45" s="270"/>
      <c r="O45" s="270"/>
      <c r="P45" s="270"/>
      <c r="Q45" s="269"/>
      <c r="R45" s="270"/>
      <c r="S45" s="270"/>
      <c r="T45" s="271"/>
      <c r="U45" s="270"/>
      <c r="V45" s="270"/>
      <c r="W45" s="270"/>
      <c r="X45" s="279"/>
      <c r="Y45" s="377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370"/>
      <c r="AK45" s="370"/>
      <c r="AL45" s="370"/>
      <c r="AM45" s="370"/>
      <c r="AN45" s="371"/>
    </row>
    <row r="46" spans="1:62" ht="16.5" customHeight="1" thickBot="1">
      <c r="A46" s="283"/>
      <c r="B46" s="268"/>
      <c r="C46" s="268"/>
      <c r="D46" s="268"/>
      <c r="E46" s="281"/>
      <c r="F46" s="268"/>
      <c r="G46" s="268"/>
      <c r="H46" s="282"/>
      <c r="I46" s="268"/>
      <c r="J46" s="268"/>
      <c r="K46" s="268"/>
      <c r="L46" s="280"/>
      <c r="M46" s="267"/>
      <c r="N46" s="268"/>
      <c r="O46" s="268"/>
      <c r="P46" s="268"/>
      <c r="Q46" s="281"/>
      <c r="R46" s="268"/>
      <c r="S46" s="268"/>
      <c r="T46" s="282"/>
      <c r="U46" s="268"/>
      <c r="V46" s="268"/>
      <c r="W46" s="268"/>
      <c r="X46" s="280"/>
      <c r="Y46" s="399"/>
      <c r="Z46" s="386"/>
      <c r="AA46" s="386"/>
      <c r="AB46" s="386"/>
      <c r="AC46" s="386"/>
      <c r="AD46" s="386"/>
      <c r="AE46" s="386"/>
      <c r="AF46" s="386"/>
      <c r="AG46" s="386"/>
      <c r="AH46" s="386"/>
      <c r="AI46" s="386"/>
      <c r="AJ46" s="386"/>
      <c r="AK46" s="386"/>
      <c r="AL46" s="386"/>
      <c r="AM46" s="386"/>
      <c r="AN46" s="387"/>
      <c r="AR46" s="376" t="s">
        <v>269</v>
      </c>
      <c r="AS46" s="376"/>
      <c r="AT46" s="376"/>
      <c r="AU46" s="376"/>
      <c r="AV46" s="376"/>
      <c r="AW46" s="376"/>
      <c r="AX46" s="376"/>
      <c r="AY46" s="376"/>
      <c r="AZ46" s="376"/>
      <c r="BA46" s="376"/>
      <c r="BB46" s="376"/>
      <c r="BC46" s="376"/>
      <c r="BD46" s="376"/>
      <c r="BE46" s="376"/>
      <c r="BF46" s="376"/>
      <c r="BG46" s="376"/>
      <c r="BH46" s="376"/>
      <c r="BI46" s="376"/>
      <c r="BJ46" s="376"/>
    </row>
    <row r="47" spans="1:62" ht="16.5" customHeight="1">
      <c r="A47" s="259" t="s">
        <v>268</v>
      </c>
      <c r="B47" s="260"/>
      <c r="C47" s="260"/>
      <c r="D47" s="260"/>
      <c r="E47" s="260"/>
      <c r="F47" s="260"/>
      <c r="G47" s="261"/>
      <c r="H47" s="265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354"/>
      <c r="AM47" s="354"/>
      <c r="AN47" s="355"/>
      <c r="AO47" s="99"/>
      <c r="AP47" s="99"/>
      <c r="AQ47" s="99"/>
      <c r="AR47" s="76" t="s">
        <v>369</v>
      </c>
    </row>
    <row r="48" spans="1:62" ht="16.5" customHeight="1" thickBot="1">
      <c r="A48" s="262"/>
      <c r="B48" s="263"/>
      <c r="C48" s="263"/>
      <c r="D48" s="263"/>
      <c r="E48" s="263"/>
      <c r="F48" s="263"/>
      <c r="G48" s="264"/>
      <c r="H48" s="267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  <c r="AA48" s="268"/>
      <c r="AB48" s="268"/>
      <c r="AC48" s="268"/>
      <c r="AD48" s="268"/>
      <c r="AE48" s="268"/>
      <c r="AF48" s="268"/>
      <c r="AG48" s="268"/>
      <c r="AH48" s="268"/>
      <c r="AI48" s="268"/>
      <c r="AJ48" s="268"/>
      <c r="AK48" s="268"/>
      <c r="AL48" s="336"/>
      <c r="AM48" s="336"/>
      <c r="AN48" s="356"/>
      <c r="AO48" s="99"/>
      <c r="AP48" s="99"/>
      <c r="AQ48" s="99"/>
      <c r="AR48" s="76" t="s">
        <v>370</v>
      </c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</row>
    <row r="49" spans="1:62" ht="16.5" customHeight="1" thickBot="1">
      <c r="A49" s="277" t="s">
        <v>413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101"/>
      <c r="AS49" s="61"/>
      <c r="AT49" s="61"/>
      <c r="AU49" s="61"/>
      <c r="AV49" s="61"/>
    </row>
    <row r="50" spans="1:62" ht="6.75" customHeight="1">
      <c r="AS50" s="357"/>
      <c r="AT50" s="358"/>
      <c r="AU50" s="358"/>
      <c r="AV50" s="358"/>
      <c r="AW50" s="358"/>
      <c r="AX50" s="358"/>
      <c r="AY50" s="358"/>
      <c r="AZ50" s="358"/>
      <c r="BA50" s="358"/>
      <c r="BB50" s="359"/>
    </row>
    <row r="51" spans="1:62" ht="18.75" customHeight="1" thickBot="1">
      <c r="A51" s="10" t="s">
        <v>182</v>
      </c>
      <c r="B51" s="10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S51" s="360"/>
      <c r="AT51" s="361"/>
      <c r="AU51" s="361"/>
      <c r="AV51" s="361"/>
      <c r="AW51" s="361"/>
      <c r="AX51" s="361"/>
      <c r="AY51" s="361"/>
      <c r="AZ51" s="361"/>
      <c r="BA51" s="361"/>
      <c r="BB51" s="362"/>
    </row>
    <row r="52" spans="1:62" ht="16.5" customHeight="1">
      <c r="A52" s="254" t="s">
        <v>270</v>
      </c>
      <c r="B52" s="255"/>
      <c r="C52" s="255"/>
      <c r="D52" s="255"/>
      <c r="E52" s="255"/>
      <c r="F52" s="285"/>
      <c r="G52" s="102"/>
      <c r="H52" s="103" t="s">
        <v>184</v>
      </c>
      <c r="I52" s="104"/>
      <c r="J52" s="104"/>
      <c r="K52" s="104"/>
      <c r="L52" s="104"/>
      <c r="M52" s="104"/>
      <c r="N52" s="103"/>
      <c r="O52" s="104"/>
      <c r="P52" s="104"/>
      <c r="Q52" s="104"/>
      <c r="R52" s="104"/>
      <c r="S52" s="105"/>
      <c r="T52" s="334" t="s">
        <v>271</v>
      </c>
      <c r="U52" s="255"/>
      <c r="V52" s="255"/>
      <c r="W52" s="255"/>
      <c r="X52" s="255"/>
      <c r="Y52" s="285"/>
      <c r="Z52" s="102"/>
      <c r="AA52" s="103" t="s">
        <v>184</v>
      </c>
      <c r="AB52" s="104"/>
      <c r="AC52" s="104"/>
      <c r="AD52" s="104"/>
      <c r="AE52" s="104"/>
      <c r="AF52" s="106"/>
      <c r="AG52" s="103"/>
      <c r="AH52" s="104"/>
      <c r="AI52" s="104"/>
      <c r="AJ52" s="104"/>
      <c r="AK52" s="104"/>
      <c r="AL52" s="104"/>
      <c r="AM52" s="103"/>
      <c r="AN52" s="107"/>
    </row>
    <row r="53" spans="1:62" s="61" customFormat="1" ht="16.5" customHeight="1" thickBot="1">
      <c r="A53" s="256"/>
      <c r="B53" s="257"/>
      <c r="C53" s="257"/>
      <c r="D53" s="257"/>
      <c r="E53" s="257"/>
      <c r="F53" s="286"/>
      <c r="G53" s="108"/>
      <c r="H53" s="109" t="s">
        <v>185</v>
      </c>
      <c r="I53" s="110"/>
      <c r="J53" s="110"/>
      <c r="K53" s="110"/>
      <c r="L53" s="336" t="s">
        <v>272</v>
      </c>
      <c r="M53" s="336"/>
      <c r="N53" s="336"/>
      <c r="O53" s="336"/>
      <c r="P53" s="336"/>
      <c r="Q53" s="278"/>
      <c r="R53" s="278"/>
      <c r="S53" s="337"/>
      <c r="T53" s="335"/>
      <c r="U53" s="257"/>
      <c r="V53" s="257"/>
      <c r="W53" s="257"/>
      <c r="X53" s="257"/>
      <c r="Y53" s="286"/>
      <c r="Z53" s="108"/>
      <c r="AA53" s="109" t="s">
        <v>273</v>
      </c>
      <c r="AB53" s="110"/>
      <c r="AC53" s="110"/>
      <c r="AD53" s="110"/>
      <c r="AE53" s="111" t="s">
        <v>274</v>
      </c>
      <c r="AF53" s="336" t="s">
        <v>183</v>
      </c>
      <c r="AG53" s="278"/>
      <c r="AH53" s="278"/>
      <c r="AI53" s="278"/>
      <c r="AJ53" s="278"/>
      <c r="AK53" s="278"/>
      <c r="AL53" s="278"/>
      <c r="AM53" s="278"/>
      <c r="AN53" s="112"/>
    </row>
    <row r="54" spans="1:62" ht="6.75" customHeight="1"/>
    <row r="55" spans="1:62" s="41" customFormat="1" ht="18.75" customHeight="1" thickBot="1">
      <c r="A55" s="49" t="s">
        <v>275</v>
      </c>
      <c r="BI55" s="40"/>
      <c r="BJ55" s="40"/>
    </row>
    <row r="56" spans="1:62" s="61" customFormat="1" ht="16.5" customHeight="1">
      <c r="A56" s="254" t="s">
        <v>276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113"/>
      <c r="Q56" s="86" t="s">
        <v>184</v>
      </c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114"/>
      <c r="AR56" s="115" t="s">
        <v>371</v>
      </c>
      <c r="BA56" s="116"/>
      <c r="BB56" s="116"/>
    </row>
    <row r="57" spans="1:62" s="61" customFormat="1" ht="16.5" customHeight="1" thickBot="1">
      <c r="A57" s="256"/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117"/>
      <c r="Q57" s="203" t="s">
        <v>395</v>
      </c>
      <c r="R57" s="118"/>
      <c r="S57" s="119"/>
      <c r="T57" s="118"/>
      <c r="U57" s="118" t="s">
        <v>186</v>
      </c>
      <c r="V57" s="118"/>
      <c r="W57" s="118"/>
      <c r="X57" s="118"/>
      <c r="Y57" s="118"/>
      <c r="Z57" s="118"/>
      <c r="AA57" s="118" t="s">
        <v>187</v>
      </c>
      <c r="AB57" s="118"/>
      <c r="AC57" s="118"/>
      <c r="AD57" s="118"/>
      <c r="AE57" s="118"/>
      <c r="AF57" s="118" t="s">
        <v>188</v>
      </c>
      <c r="AG57" s="118"/>
      <c r="AH57" s="118"/>
      <c r="AI57" s="118"/>
      <c r="AJ57" s="118" t="s">
        <v>277</v>
      </c>
      <c r="AK57" s="118"/>
      <c r="AL57" s="118"/>
      <c r="AM57" s="118"/>
      <c r="AN57" s="120"/>
      <c r="AR57" s="98" t="s">
        <v>414</v>
      </c>
      <c r="BA57" s="116"/>
      <c r="BB57" s="116"/>
    </row>
    <row r="58" spans="1:62" ht="15" customHeight="1">
      <c r="A58" s="61"/>
    </row>
    <row r="59" spans="1:62" s="121" customFormat="1" ht="18.75" customHeight="1">
      <c r="AO59" s="61"/>
      <c r="AP59" s="61"/>
      <c r="AQ59" s="61"/>
      <c r="AR59" s="61"/>
      <c r="AS59" s="61"/>
      <c r="AT59" s="61"/>
      <c r="BH59" s="61"/>
      <c r="BI59" s="61"/>
      <c r="BJ59" s="61"/>
    </row>
    <row r="60" spans="1:62" s="121" customFormat="1" ht="18.75" customHeight="1">
      <c r="AO60" s="61"/>
      <c r="AP60" s="61"/>
      <c r="AQ60" s="61"/>
      <c r="AR60" s="61"/>
      <c r="AS60" s="61"/>
      <c r="AT60" s="61"/>
      <c r="AU60" s="61"/>
    </row>
    <row r="61" spans="1:62" ht="18.75" customHeight="1">
      <c r="AO61" s="61"/>
      <c r="AP61" s="61"/>
      <c r="AQ61" s="61"/>
      <c r="AR61" s="61"/>
      <c r="AS61" s="61"/>
      <c r="AT61" s="61"/>
      <c r="AU61" s="61"/>
    </row>
    <row r="62" spans="1:62" ht="18.75" customHeight="1">
      <c r="AO62" s="61"/>
      <c r="AP62" s="61"/>
      <c r="AQ62" s="61"/>
      <c r="AR62" s="61"/>
      <c r="AS62" s="61"/>
      <c r="AT62" s="61"/>
      <c r="AU62" s="61"/>
    </row>
    <row r="63" spans="1:62" ht="18.75" customHeight="1">
      <c r="AO63" s="61"/>
      <c r="AP63" s="61"/>
      <c r="AQ63" s="61"/>
      <c r="AR63" s="61"/>
      <c r="AS63" s="61"/>
      <c r="AT63" s="61"/>
      <c r="AU63" s="61"/>
    </row>
    <row r="64" spans="1:62" ht="18.75" customHeight="1"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</row>
    <row r="65" spans="1:62" ht="18.75" customHeight="1"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</row>
    <row r="66" spans="1:62" ht="18.75" customHeight="1"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</row>
    <row r="67" spans="1:62" ht="18.75" customHeight="1"/>
    <row r="68" spans="1:62" ht="18.75" customHeight="1"/>
    <row r="69" spans="1:62" ht="12.75" customHeight="1">
      <c r="AM69" s="61"/>
      <c r="AN69" s="99"/>
    </row>
    <row r="70" spans="1:62" ht="12.75" customHeight="1">
      <c r="AM70" s="61"/>
      <c r="AN70" s="61"/>
    </row>
    <row r="71" spans="1:62" ht="12.75" customHeight="1">
      <c r="AM71" s="61"/>
      <c r="AN71" s="61"/>
    </row>
    <row r="72" spans="1:62" ht="12.75" customHeight="1">
      <c r="AM72" s="61"/>
      <c r="AN72" s="61"/>
    </row>
    <row r="73" spans="1:62" ht="12.75" customHeight="1"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</row>
    <row r="74" spans="1:62" ht="12.75" customHeight="1"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</row>
    <row r="75" spans="1:62" ht="12.75" customHeight="1"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</row>
    <row r="76" spans="1:62" ht="12.75" customHeight="1">
      <c r="AM76" s="61"/>
    </row>
    <row r="77" spans="1:62" ht="12.75" customHeight="1">
      <c r="AM77" s="61"/>
    </row>
    <row r="78" spans="1:62" ht="12.75" customHeight="1">
      <c r="AM78" s="61"/>
    </row>
    <row r="79" spans="1:62" ht="13.5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</row>
    <row r="80" spans="1:62" ht="13.5" customHeight="1">
      <c r="AM80" s="41"/>
    </row>
    <row r="81" spans="39:62" ht="13.5" customHeight="1">
      <c r="AM81" s="41"/>
    </row>
    <row r="82" spans="39:62" ht="13.5" customHeight="1"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</row>
  </sheetData>
  <sheetProtection sheet="1" selectLockedCells="1"/>
  <mergeCells count="99">
    <mergeCell ref="A2:AC4"/>
    <mergeCell ref="H15:AN17"/>
    <mergeCell ref="AD6:AN6"/>
    <mergeCell ref="Y45:AF46"/>
    <mergeCell ref="A40:D40"/>
    <mergeCell ref="H30:N30"/>
    <mergeCell ref="I45:L46"/>
    <mergeCell ref="H36:M37"/>
    <mergeCell ref="O36:Q37"/>
    <mergeCell ref="S36:U37"/>
    <mergeCell ref="N36:N37"/>
    <mergeCell ref="R36:R37"/>
    <mergeCell ref="V36:V37"/>
    <mergeCell ref="A38:L39"/>
    <mergeCell ref="AD21:AI22"/>
    <mergeCell ref="U23:Y24"/>
    <mergeCell ref="AS26:BB27"/>
    <mergeCell ref="AR46:BJ46"/>
    <mergeCell ref="Y41:AF42"/>
    <mergeCell ref="AG41:AN42"/>
    <mergeCell ref="O31:W32"/>
    <mergeCell ref="O30:W30"/>
    <mergeCell ref="AC30:AN32"/>
    <mergeCell ref="M45:P46"/>
    <mergeCell ref="Y43:AF44"/>
    <mergeCell ref="U43:X44"/>
    <mergeCell ref="Q43:T44"/>
    <mergeCell ref="M43:P44"/>
    <mergeCell ref="AG38:AN40"/>
    <mergeCell ref="AG45:AN46"/>
    <mergeCell ref="M38:X39"/>
    <mergeCell ref="W34:AB35"/>
    <mergeCell ref="AL47:AN48"/>
    <mergeCell ref="AS50:BB51"/>
    <mergeCell ref="A18:G20"/>
    <mergeCell ref="H10:T10"/>
    <mergeCell ref="U10:AG10"/>
    <mergeCell ref="H27:AN28"/>
    <mergeCell ref="AG43:AN44"/>
    <mergeCell ref="X30:AB32"/>
    <mergeCell ref="E40:H40"/>
    <mergeCell ref="I40:L40"/>
    <mergeCell ref="M40:P40"/>
    <mergeCell ref="Q40:T40"/>
    <mergeCell ref="U40:X40"/>
    <mergeCell ref="H18:AN19"/>
    <mergeCell ref="A25:G26"/>
    <mergeCell ref="H25:AN26"/>
    <mergeCell ref="AA22:AC22"/>
    <mergeCell ref="S21:T22"/>
    <mergeCell ref="A23:G24"/>
    <mergeCell ref="H23:T24"/>
    <mergeCell ref="Z23:AN24"/>
    <mergeCell ref="K21:L22"/>
    <mergeCell ref="H21:J22"/>
    <mergeCell ref="O21:P22"/>
    <mergeCell ref="M21:N22"/>
    <mergeCell ref="AK22:AN22"/>
    <mergeCell ref="AK21:AN21"/>
    <mergeCell ref="T52:Y53"/>
    <mergeCell ref="AF53:AI53"/>
    <mergeCell ref="L53:P53"/>
    <mergeCell ref="Q53:S53"/>
    <mergeCell ref="U41:X42"/>
    <mergeCell ref="Q41:T42"/>
    <mergeCell ref="M41:P42"/>
    <mergeCell ref="I41:L42"/>
    <mergeCell ref="A34:G35"/>
    <mergeCell ref="A36:G37"/>
    <mergeCell ref="A27:G29"/>
    <mergeCell ref="A30:G32"/>
    <mergeCell ref="AI10:AI11"/>
    <mergeCell ref="A21:G22"/>
    <mergeCell ref="A15:G17"/>
    <mergeCell ref="AC34:AN35"/>
    <mergeCell ref="W36:AB37"/>
    <mergeCell ref="AF37:AI37"/>
    <mergeCell ref="U12:AG12"/>
    <mergeCell ref="A10:G13"/>
    <mergeCell ref="H31:N32"/>
    <mergeCell ref="U21:Y22"/>
    <mergeCell ref="Q21:R22"/>
    <mergeCell ref="AA21:AC21"/>
    <mergeCell ref="A56:O57"/>
    <mergeCell ref="Y38:AF40"/>
    <mergeCell ref="A47:G48"/>
    <mergeCell ref="H47:AK48"/>
    <mergeCell ref="E41:H42"/>
    <mergeCell ref="A41:D42"/>
    <mergeCell ref="A49:AN49"/>
    <mergeCell ref="AJ53:AM53"/>
    <mergeCell ref="U45:X46"/>
    <mergeCell ref="Q45:T46"/>
    <mergeCell ref="E45:H46"/>
    <mergeCell ref="A45:D46"/>
    <mergeCell ref="I43:L44"/>
    <mergeCell ref="E43:H44"/>
    <mergeCell ref="A43:D44"/>
    <mergeCell ref="A52:F53"/>
  </mergeCells>
  <phoneticPr fontId="1" type="noConversion"/>
  <conditionalFormatting sqref="H15 AC30">
    <cfRule type="containsBlanks" dxfId="263" priority="116">
      <formula>LEN(TRIM(H15))=0</formula>
    </cfRule>
  </conditionalFormatting>
  <conditionalFormatting sqref="H18">
    <cfRule type="containsBlanks" dxfId="262" priority="123">
      <formula>LEN(TRIM(H18))=0</formula>
    </cfRule>
  </conditionalFormatting>
  <conditionalFormatting sqref="H21">
    <cfRule type="containsBlanks" dxfId="261" priority="113">
      <formula>LEN(TRIM(H21))=0</formula>
    </cfRule>
  </conditionalFormatting>
  <conditionalFormatting sqref="M21">
    <cfRule type="containsBlanks" dxfId="260" priority="112">
      <formula>LEN(TRIM(M21))=0</formula>
    </cfRule>
  </conditionalFormatting>
  <conditionalFormatting sqref="Q21:R22">
    <cfRule type="containsBlanks" dxfId="259" priority="111">
      <formula>LEN(TRIM(Q21))=0</formula>
    </cfRule>
  </conditionalFormatting>
  <conditionalFormatting sqref="H23">
    <cfRule type="containsBlanks" dxfId="258" priority="379">
      <formula>LEN(TRIM(H23))=0</formula>
    </cfRule>
  </conditionalFormatting>
  <conditionalFormatting sqref="Z23">
    <cfRule type="containsBlanks" dxfId="257" priority="105">
      <formula>LEN(TRIM(Z23))=0</formula>
    </cfRule>
  </conditionalFormatting>
  <conditionalFormatting sqref="H25">
    <cfRule type="containsBlanks" dxfId="256" priority="104">
      <formula>LEN(TRIM(H25))=0</formula>
    </cfRule>
  </conditionalFormatting>
  <conditionalFormatting sqref="H27:AN28">
    <cfRule type="containsBlanks" dxfId="255" priority="103">
      <formula>LEN(TRIM(H27))=0</formula>
    </cfRule>
  </conditionalFormatting>
  <conditionalFormatting sqref="O30:O31">
    <cfRule type="containsBlanks" dxfId="254" priority="102">
      <formula>LEN(TRIM(O30))=0</formula>
    </cfRule>
  </conditionalFormatting>
  <conditionalFormatting sqref="H47">
    <cfRule type="containsBlanks" dxfId="253" priority="380">
      <formula>LEN(TRIM(H47))=0</formula>
    </cfRule>
  </conditionalFormatting>
  <conditionalFormatting sqref="Y41:AN42 I41 E41 A41 U41 Q41 M41">
    <cfRule type="expression" dxfId="252" priority="74">
      <formula>OR(AND($AF$37=3,A41=""),AND($AF$37=2,A41=""),AND($AF$37=1,A41=""))</formula>
    </cfRule>
  </conditionalFormatting>
  <conditionalFormatting sqref="Y43:AN44 U43 Q43 M43 I43 E43 A43">
    <cfRule type="expression" dxfId="251" priority="65">
      <formula>OR(AND($AF$37=3,A43=""),AND($AF$37=2,A43=""))</formula>
    </cfRule>
  </conditionalFormatting>
  <conditionalFormatting sqref="Y45:AN46 U45 Q45 M45 I45 E45 A45">
    <cfRule type="expression" dxfId="250" priority="57">
      <formula>AND($AF$37=3,A45="")</formula>
    </cfRule>
  </conditionalFormatting>
  <conditionalFormatting sqref="H31">
    <cfRule type="containsBlanks" dxfId="249" priority="35">
      <formula>LEN(TRIM(H31))=0</formula>
    </cfRule>
  </conditionalFormatting>
  <dataValidations xWindow="487" yWindow="482" count="8">
    <dataValidation allowBlank="1" showInputMessage="1" showErrorMessage="1" prompt="Write the ”Birth Place” as given in the Passport or Identification card" sqref="Z23:AN24" xr:uid="{D76BCEB1-4C0C-487F-8734-5AFDC89624DD}"/>
    <dataValidation allowBlank="1" showInputMessage="1" showErrorMessage="1" prompt="※Only to Applicants from INDIA：Address must match with Passport" sqref="H25:AN26" xr:uid="{04068546-7325-4161-8380-6E9D376011B8}"/>
    <dataValidation allowBlank="1" showInputMessage="1" showErrorMessage="1" prompt="Copy the name from your Passport or Identification card" sqref="H18:AN19" xr:uid="{1040D3C7-0380-45E8-A099-428F04288225}"/>
    <dataValidation allowBlank="1" showInputMessage="1" showErrorMessage="1" prompt="Working→”Employed”_x000a_Not Working→”Unemployed”_x000a_Studying in High school/College→”Student”_x000a_※Currently studying Japanese is not considered as Student, write as 'Unemployed'　　　　　　　" sqref="AC30:AN32" xr:uid="{C443D27F-CB08-4636-B5AC-8CCAC8B619FC}"/>
    <dataValidation allowBlank="1" showInputMessage="1" showErrorMessage="1" prompt="Write the name in Katakana in your correct pronunciation_x000a_If you are not able to write it, let us know your name's pronunciation" sqref="H15" xr:uid="{43E32A7B-F7AF-4C20-8C81-23F4B6CA69E5}"/>
    <dataValidation allowBlank="1" showInputMessage="1" showErrorMessage="1" prompt="write the present address correctly" sqref="H27:AN28" xr:uid="{A618D226-E0C0-42FC-8CE3-31BE183EF576}"/>
    <dataValidation allowBlank="1" showInputMessage="1" showErrorMessage="1" prompt="If you have record of past entry into Japan, write the Entre date and Departure date as given in the passport_x000a_" sqref="E41:X46 A43:D46" xr:uid="{5D948CD3-5A50-4FB6-83E6-1B19F7C378F6}"/>
    <dataValidation allowBlank="1" showInputMessage="1" showErrorMessage="1" prompt="If you have record of past entry into Japan, write the Entry date and Departure date as given in the passport_x000a_" sqref="A41:D42" xr:uid="{23F5BA14-8347-4118-AE71-96402D928682}"/>
  </dataValidations>
  <pageMargins left="0.27559055118110237" right="0.23622047244094491" top="0.23622047244094491" bottom="0.35433070866141736" header="0.31496062992125984" footer="0.19685039370078741"/>
  <pageSetup paperSize="9" scale="89" orientation="portrait" horizontalDpi="360" verticalDpi="360" r:id="rId1"/>
  <headerFooter>
    <oddFooter>&amp;C&amp;"MS Mincho,標準"&amp;11Page 1</oddFooter>
  </headerFooter>
  <colBreaks count="1" manualBreakCount="1">
    <brk id="4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defaultSize="0" autoFill="0" autoLine="0" autoPict="0" altText="">
                <anchor>
                  <from>
                    <xdr:col>6</xdr:col>
                    <xdr:colOff>190500</xdr:colOff>
                    <xdr:row>33</xdr:row>
                    <xdr:rowOff>28575</xdr:rowOff>
                  </from>
                  <to>
                    <xdr:col>8</xdr:col>
                    <xdr:colOff>28575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" name="Check Box 48">
              <controlPr defaultSize="0" autoFill="0" autoLine="0" autoPict="0" altText="">
                <anchor>
                  <from>
                    <xdr:col>6</xdr:col>
                    <xdr:colOff>190500</xdr:colOff>
                    <xdr:row>34</xdr:row>
                    <xdr:rowOff>38100</xdr:rowOff>
                  </from>
                  <to>
                    <xdr:col>8</xdr:col>
                    <xdr:colOff>28575</xdr:colOff>
                    <xdr:row>34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6" name="Check Box 55">
              <controlPr defaultSize="0" autoFill="0" autoLine="0" autoPict="0" altText="">
                <anchor>
                  <from>
                    <xdr:col>27</xdr:col>
                    <xdr:colOff>200025</xdr:colOff>
                    <xdr:row>34</xdr:row>
                    <xdr:rowOff>180975</xdr:rowOff>
                  </from>
                  <to>
                    <xdr:col>29</xdr:col>
                    <xdr:colOff>9525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7" name="Check Box 56">
              <controlPr defaultSize="0" autoFill="0" autoLine="0" autoPict="0" altText="">
                <anchor>
                  <from>
                    <xdr:col>28</xdr:col>
                    <xdr:colOff>0</xdr:colOff>
                    <xdr:row>35</xdr:row>
                    <xdr:rowOff>142875</xdr:rowOff>
                  </from>
                  <to>
                    <xdr:col>29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8" name="Check Box 18">
              <controlPr defaultSize="0" autoFill="0" autoLine="0" autoPict="0" altText="">
                <anchor>
                  <from>
                    <xdr:col>6</xdr:col>
                    <xdr:colOff>0</xdr:colOff>
                    <xdr:row>51</xdr:row>
                    <xdr:rowOff>38100</xdr:rowOff>
                  </from>
                  <to>
                    <xdr:col>6</xdr:col>
                    <xdr:colOff>209550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9" name="Check Box 19">
              <controlPr defaultSize="0" autoFill="0" autoLine="0" autoPict="0" altText="">
                <anchor>
                  <from>
                    <xdr:col>5</xdr:col>
                    <xdr:colOff>200025</xdr:colOff>
                    <xdr:row>52</xdr:row>
                    <xdr:rowOff>9525</xdr:rowOff>
                  </from>
                  <to>
                    <xdr:col>6</xdr:col>
                    <xdr:colOff>200025</xdr:colOff>
                    <xdr:row>52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0" name="Check Box 18">
              <controlPr defaultSize="0" autoFill="0" autoLine="0" autoPict="0" altText="">
                <anchor>
                  <from>
                    <xdr:col>24</xdr:col>
                    <xdr:colOff>200025</xdr:colOff>
                    <xdr:row>51</xdr:row>
                    <xdr:rowOff>9525</xdr:rowOff>
                  </from>
                  <to>
                    <xdr:col>26</xdr:col>
                    <xdr:colOff>19050</xdr:colOff>
                    <xdr:row>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19">
              <controlPr defaultSize="0" autoFill="0" autoLine="0" autoPict="0" altText="">
                <anchor>
                  <from>
                    <xdr:col>24</xdr:col>
                    <xdr:colOff>200025</xdr:colOff>
                    <xdr:row>52</xdr:row>
                    <xdr:rowOff>19050</xdr:rowOff>
                  </from>
                  <to>
                    <xdr:col>26</xdr:col>
                    <xdr:colOff>19050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2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19050</xdr:rowOff>
                  </from>
                  <to>
                    <xdr:col>9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3" name="Check Box 75">
              <controlPr defaultSize="0" autoFill="0" autoLine="0" autoPict="0">
                <anchor moveWithCells="1">
                  <from>
                    <xdr:col>20</xdr:col>
                    <xdr:colOff>9525</xdr:colOff>
                    <xdr:row>10</xdr:row>
                    <xdr:rowOff>9525</xdr:rowOff>
                  </from>
                  <to>
                    <xdr:col>21</xdr:col>
                    <xdr:colOff>28575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4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9525</xdr:rowOff>
                  </from>
                  <to>
                    <xdr:col>9</xdr:col>
                    <xdr:colOff>19050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5" name="Check Box 78">
              <controlPr defaultSize="0" autoFill="0" autoLine="0" autoPict="0">
                <anchor moveWithCells="1">
                  <from>
                    <xdr:col>25</xdr:col>
                    <xdr:colOff>19050</xdr:colOff>
                    <xdr:row>20</xdr:row>
                    <xdr:rowOff>19050</xdr:rowOff>
                  </from>
                  <to>
                    <xdr:col>25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16" name="Check Box 80">
              <controlPr defaultSize="0" autoFill="0" autoLine="0" autoPict="0">
                <anchor moveWithCells="1">
                  <from>
                    <xdr:col>25</xdr:col>
                    <xdr:colOff>19050</xdr:colOff>
                    <xdr:row>21</xdr:row>
                    <xdr:rowOff>19050</xdr:rowOff>
                  </from>
                  <to>
                    <xdr:col>25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7" name="Check Box 82">
              <controlPr defaultSize="0" autoFill="0" autoLine="0" autoPict="0">
                <anchor moveWithCells="1">
                  <from>
                    <xdr:col>35</xdr:col>
                    <xdr:colOff>19050</xdr:colOff>
                    <xdr:row>20</xdr:row>
                    <xdr:rowOff>19050</xdr:rowOff>
                  </from>
                  <to>
                    <xdr:col>35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8" name="Check Box 83">
              <controlPr defaultSize="0" autoFill="0" autoLine="0" autoPict="0">
                <anchor moveWithCells="1">
                  <from>
                    <xdr:col>35</xdr:col>
                    <xdr:colOff>19050</xdr:colOff>
                    <xdr:row>21</xdr:row>
                    <xdr:rowOff>19050</xdr:rowOff>
                  </from>
                  <to>
                    <xdr:col>35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9" name="Check Box 18">
              <controlPr defaultSize="0" autoFill="0" autoLine="0" autoPict="0" altText="">
                <anchor>
                  <from>
                    <xdr:col>15</xdr:col>
                    <xdr:colOff>0</xdr:colOff>
                    <xdr:row>55</xdr:row>
                    <xdr:rowOff>38100</xdr:rowOff>
                  </from>
                  <to>
                    <xdr:col>17</xdr:col>
                    <xdr:colOff>38100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0" name="Check Box 19">
              <controlPr defaultSize="0" autoFill="0" autoLine="0" autoPict="0" altText="">
                <anchor>
                  <from>
                    <xdr:col>15</xdr:col>
                    <xdr:colOff>0</xdr:colOff>
                    <xdr:row>56</xdr:row>
                    <xdr:rowOff>19050</xdr:rowOff>
                  </from>
                  <to>
                    <xdr:col>17</xdr:col>
                    <xdr:colOff>38100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1" name="Check Box 99">
              <controlPr defaultSize="0" autoFill="0" autoLine="0" autoPict="0">
                <anchor moveWithCells="1">
                  <from>
                    <xdr:col>19</xdr:col>
                    <xdr:colOff>0</xdr:colOff>
                    <xdr:row>56</xdr:row>
                    <xdr:rowOff>9525</xdr:rowOff>
                  </from>
                  <to>
                    <xdr:col>20</xdr:col>
                    <xdr:colOff>19050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2" name="Check Box 100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9525</xdr:rowOff>
                  </from>
                  <to>
                    <xdr:col>25</xdr:col>
                    <xdr:colOff>190500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23" name="Check Box 101">
              <controlPr defaultSize="0" autoFill="0" autoLine="0" autoPict="0">
                <anchor moveWithCells="1">
                  <from>
                    <xdr:col>20</xdr:col>
                    <xdr:colOff>9525</xdr:colOff>
                    <xdr:row>12</xdr:row>
                    <xdr:rowOff>9525</xdr:rowOff>
                  </from>
                  <to>
                    <xdr:col>21</xdr:col>
                    <xdr:colOff>28575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4" name="Check Box 103">
              <controlPr defaultSize="0" autoFill="0" autoLine="0" autoPict="0">
                <anchor moveWithCells="1">
                  <from>
                    <xdr:col>30</xdr:col>
                    <xdr:colOff>9525</xdr:colOff>
                    <xdr:row>55</xdr:row>
                    <xdr:rowOff>200025</xdr:rowOff>
                  </from>
                  <to>
                    <xdr:col>31</xdr:col>
                    <xdr:colOff>28575</xdr:colOff>
                    <xdr:row>57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2" id="{00000000-000E-0000-0000-00001D000000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U11 I11 I13</xm:sqref>
        </x14:conditionalFormatting>
        <x14:conditionalFormatting xmlns:xm="http://schemas.microsoft.com/office/excel/2006/main">
          <x14:cfRule type="expression" priority="110" id="{00000000-000E-0000-0000-000011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Z21</xm:sqref>
        </x14:conditionalFormatting>
        <x14:conditionalFormatting xmlns:xm="http://schemas.microsoft.com/office/excel/2006/main">
          <x14:cfRule type="expression" priority="109" id="{00000000-000E-0000-0000-000010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expression" priority="108" id="{00000000-000E-0000-0000-00000F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AJ21</xm:sqref>
        </x14:conditionalFormatting>
        <x14:conditionalFormatting xmlns:xm="http://schemas.microsoft.com/office/excel/2006/main">
          <x14:cfRule type="expression" priority="107" id="{00000000-000E-0000-0000-00000E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AJ22</xm:sqref>
        </x14:conditionalFormatting>
        <x14:conditionalFormatting xmlns:xm="http://schemas.microsoft.com/office/excel/2006/main">
          <x14:cfRule type="expression" priority="91" id="{65647469-3793-44EA-A05E-A11714C52995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expression" priority="90" id="{9DBB3566-54BC-4FD7-8B40-0D3BC0AE67A0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H35</xm:sqref>
        </x14:conditionalFormatting>
        <x14:conditionalFormatting xmlns:xm="http://schemas.microsoft.com/office/excel/2006/main">
          <x14:cfRule type="expression" priority="84" id="{7D826311-2719-40E1-8811-8B732CB5C404}">
            <xm:f>AND(版下!$B$27=FALSE,$AC$34="")</xm:f>
            <x14:dxf>
              <fill>
                <patternFill>
                  <bgColor rgb="FFFFFF00"/>
                </patternFill>
              </fill>
            </x14:dxf>
          </x14:cfRule>
          <xm:sqref>AC34:AN35</xm:sqref>
        </x14:conditionalFormatting>
        <x14:conditionalFormatting xmlns:xm="http://schemas.microsoft.com/office/excel/2006/main">
          <x14:cfRule type="expression" priority="83" id="{3E80F133-CADE-44F8-8452-387DE3D65BF3}">
            <xm:f>AND(版下!$B$27=FALSE,$H$36="")</xm:f>
            <x14:dxf>
              <fill>
                <patternFill>
                  <bgColor rgb="FFFFFF00"/>
                </patternFill>
              </fill>
            </x14:dxf>
          </x14:cfRule>
          <xm:sqref>H36</xm:sqref>
        </x14:conditionalFormatting>
        <x14:conditionalFormatting xmlns:xm="http://schemas.microsoft.com/office/excel/2006/main">
          <x14:cfRule type="expression" priority="82" id="{F07051CA-F03A-46CE-A6FA-9C4F1B317D26}">
            <xm:f>AND(版下!$B$27=FALSE,$O$36="")</xm:f>
            <x14:dxf>
              <fill>
                <patternFill>
                  <bgColor rgb="FFFFFF00"/>
                </patternFill>
              </fill>
            </x14:dxf>
          </x14:cfRule>
          <xm:sqref>O36</xm:sqref>
        </x14:conditionalFormatting>
        <x14:conditionalFormatting xmlns:xm="http://schemas.microsoft.com/office/excel/2006/main">
          <x14:cfRule type="expression" priority="81" id="{0A8B61AB-CA13-4C28-9EAF-658D3AB52A33}">
            <xm:f>AND(版下!$B$27=FALSE,$S$36="")</xm:f>
            <x14:dxf>
              <fill>
                <patternFill>
                  <bgColor rgb="FFFFFF00"/>
                </patternFill>
              </fill>
            </x14:dxf>
          </x14:cfRule>
          <xm:sqref>S36</xm:sqref>
        </x14:conditionalFormatting>
        <x14:conditionalFormatting xmlns:xm="http://schemas.microsoft.com/office/excel/2006/main">
          <x14:cfRule type="expression" priority="80" id="{9AA9D9DE-E537-4877-80E7-362B4807681C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AC36</xm:sqref>
        </x14:conditionalFormatting>
        <x14:conditionalFormatting xmlns:xm="http://schemas.microsoft.com/office/excel/2006/main">
          <x14:cfRule type="expression" priority="79" id="{9D85264E-3E02-4595-A3DF-777FE9F74EFE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AC37</xm:sqref>
        </x14:conditionalFormatting>
        <x14:conditionalFormatting xmlns:xm="http://schemas.microsoft.com/office/excel/2006/main">
          <x14:cfRule type="expression" priority="78" id="{BF23EFD8-2492-48BF-B804-0207B5141A34}">
            <xm:f>AND(版下!$B$32=TRUE,$AF$37="")</xm:f>
            <x14:dxf>
              <fill>
                <patternFill>
                  <bgColor rgb="FFFFFF00"/>
                </patternFill>
              </fill>
            </x14:dxf>
          </x14:cfRule>
          <xm:sqref>AF37:AI37</xm:sqref>
        </x14:conditionalFormatting>
        <x14:conditionalFormatting xmlns:xm="http://schemas.microsoft.com/office/excel/2006/main">
          <x14:cfRule type="expression" priority="52" id="{37A18DDC-B99F-4A6A-8086-EBE7AFFC6CF1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G52</xm:sqref>
        </x14:conditionalFormatting>
        <x14:conditionalFormatting xmlns:xm="http://schemas.microsoft.com/office/excel/2006/main">
          <x14:cfRule type="expression" priority="51" id="{EBC798B4-E367-4E31-B61F-84126F720457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G53</xm:sqref>
        </x14:conditionalFormatting>
        <x14:conditionalFormatting xmlns:xm="http://schemas.microsoft.com/office/excel/2006/main">
          <x14:cfRule type="expression" priority="50" id="{D89B2E29-BC26-4E78-B1DD-C90DCE6A7883}">
            <xm:f>AND(版下!$B$36=TRUE,$Q$53="")</xm:f>
            <x14:dxf>
              <fill>
                <patternFill>
                  <bgColor rgb="FFFFFF00"/>
                </patternFill>
              </fill>
            </x14:dxf>
          </x14:cfRule>
          <xm:sqref>Q53:S53</xm:sqref>
        </x14:conditionalFormatting>
        <x14:conditionalFormatting xmlns:xm="http://schemas.microsoft.com/office/excel/2006/main">
          <x14:cfRule type="expression" priority="49" id="{D2D859FE-DAD1-4073-A063-75345AA28775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Z52</xm:sqref>
        </x14:conditionalFormatting>
        <x14:conditionalFormatting xmlns:xm="http://schemas.microsoft.com/office/excel/2006/main">
          <x14:cfRule type="expression" priority="48" id="{08BD32EA-C587-4258-AFE0-CB087BD69348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Z53</xm:sqref>
        </x14:conditionalFormatting>
        <x14:conditionalFormatting xmlns:xm="http://schemas.microsoft.com/office/excel/2006/main">
          <x14:cfRule type="expression" priority="47" id="{B5A013F6-AAF0-4836-8E36-FC574CF8687A}">
            <xm:f>AND(版下!$B$40=TRUE,$AJ$53="")</xm:f>
            <x14:dxf>
              <fill>
                <patternFill>
                  <bgColor rgb="FFFFFF00"/>
                </patternFill>
              </fill>
            </x14:dxf>
          </x14:cfRule>
          <xm:sqref>AJ53:AM53</xm:sqref>
        </x14:conditionalFormatting>
        <x14:conditionalFormatting xmlns:xm="http://schemas.microsoft.com/office/excel/2006/main">
          <x14:cfRule type="expression" priority="34" id="{E56749CF-29C4-413C-935A-826300E96B8E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P56</xm:sqref>
        </x14:conditionalFormatting>
        <x14:conditionalFormatting xmlns:xm="http://schemas.microsoft.com/office/excel/2006/main">
          <x14:cfRule type="expression" priority="33" id="{11C8DB27-865E-4B61-A832-76FBE5263E9A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P57</xm:sqref>
        </x14:conditionalFormatting>
        <x14:conditionalFormatting xmlns:xm="http://schemas.microsoft.com/office/excel/2006/main">
          <x14:cfRule type="expression" priority="32" id="{92B1E25E-1EFD-45D1-8FEB-B5E381168674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T57</xm:sqref>
        </x14:conditionalFormatting>
        <x14:conditionalFormatting xmlns:xm="http://schemas.microsoft.com/office/excel/2006/main">
          <x14:cfRule type="expression" priority="31" id="{7C271DFC-5B50-4ECD-A732-376AA59CE88D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Z57</xm:sqref>
        </x14:conditionalFormatting>
        <x14:conditionalFormatting xmlns:xm="http://schemas.microsoft.com/office/excel/2006/main">
          <x14:cfRule type="expression" priority="378" id="{B3244DF3-611C-4ED7-8D75-DF5830B47797}">
            <xm:f>OR(AND(版下!L12=TRUE,BA56=""),AND(版下!N12=TRUE,BA56=""),AND(版下!N13=TRUE,BA56=""))</xm:f>
            <x14:dxf>
              <fill>
                <patternFill>
                  <bgColor rgb="FFFFFF00"/>
                </patternFill>
              </fill>
            </x14:dxf>
          </x14:cfRule>
          <xm:sqref>BA56:BB57</xm:sqref>
        </x14:conditionalFormatting>
        <x14:conditionalFormatting xmlns:xm="http://schemas.microsoft.com/office/excel/2006/main">
          <x14:cfRule type="expression" priority="2" id="{0C04F0DB-C35C-40C9-A648-DED6C8A1221E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U13</xm:sqref>
        </x14:conditionalFormatting>
        <x14:conditionalFormatting xmlns:xm="http://schemas.microsoft.com/office/excel/2006/main">
          <x14:cfRule type="expression" priority="1" id="{F78CAE0B-8CB8-4F74-BE8D-2D892614C95C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AE57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487" yWindow="482" count="2">
        <x14:dataValidation type="list" allowBlank="1" showInputMessage="1" showErrorMessage="1" prompt="Click →▼_x000a_Select it from the dropdown List" xr:uid="{A59DEE02-1C06-42C0-A750-43524C98CDFD}">
          <x14:formula1>
            <xm:f>版下!$AA$2:$AA$20</xm:f>
          </x14:formula1>
          <xm:sqref>H23:T24</xm:sqref>
        </x14:dataValidation>
        <x14:dataValidation type="list" errorStyle="warning" allowBlank="1" showInputMessage="1" showErrorMessage="1" error="▼をクリックして選択して下さい。" prompt="Click→▼_x000a_Select it from the Dropdown List_x000a_※You will be able to select, only if you have selected the above Nationality/Region from Dropdown List" xr:uid="{BB5CFE60-152F-4CED-A0F6-24BCAEFD9361}">
          <x14:formula1>
            <xm:f>版下!$AP$2:$AP$9</xm:f>
          </x14:formula1>
          <xm:sqref>H47:AK48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>
    <pageSetUpPr fitToPage="1"/>
  </sheetPr>
  <dimension ref="A1:BG65"/>
  <sheetViews>
    <sheetView view="pageBreakPreview" topLeftCell="A31" zoomScaleNormal="100" zoomScaleSheetLayoutView="100" workbookViewId="0">
      <selection activeCell="M41" sqref="M41:R43"/>
    </sheetView>
  </sheetViews>
  <sheetFormatPr defaultColWidth="2.625" defaultRowHeight="13.5" customHeight="1"/>
  <cols>
    <col min="1" max="1" width="2.625" style="99" customWidth="1"/>
    <col min="2" max="19" width="2.625" style="99"/>
    <col min="20" max="20" width="2.625" style="99" customWidth="1"/>
    <col min="21" max="21" width="3.25" style="99" customWidth="1"/>
    <col min="22" max="25" width="2.625" style="99"/>
    <col min="26" max="26" width="3.5" style="99" customWidth="1"/>
    <col min="27" max="28" width="2.625" style="99"/>
    <col min="29" max="29" width="2.5" style="99" customWidth="1"/>
    <col min="30" max="30" width="4.75" style="99" customWidth="1"/>
    <col min="31" max="32" width="2.625" style="99"/>
    <col min="33" max="33" width="3" style="99" customWidth="1"/>
    <col min="34" max="34" width="3.25" style="99" customWidth="1"/>
    <col min="35" max="35" width="3" style="99" bestFit="1" customWidth="1"/>
    <col min="36" max="36" width="2.625" style="99"/>
    <col min="37" max="37" width="2.25" style="99" customWidth="1"/>
    <col min="38" max="38" width="3.75" style="99" customWidth="1"/>
    <col min="39" max="40" width="2.625" style="99"/>
    <col min="41" max="41" width="2.625" style="99" customWidth="1"/>
    <col min="42" max="58" width="2.625" style="99"/>
    <col min="59" max="59" width="6.75" style="99" bestFit="1" customWidth="1"/>
    <col min="60" max="16384" width="2.625" style="99"/>
  </cols>
  <sheetData>
    <row r="1" spans="1:59" s="128" customFormat="1" ht="18" customHeight="1">
      <c r="A1" s="125" t="s">
        <v>278</v>
      </c>
      <c r="B1" s="126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</row>
    <row r="2" spans="1:59" s="128" customFormat="1" ht="18" customHeight="1">
      <c r="A2" s="129" t="s">
        <v>189</v>
      </c>
      <c r="B2" s="130"/>
    </row>
    <row r="3" spans="1:59" ht="15" customHeight="1" thickBot="1">
      <c r="A3" s="131" t="s">
        <v>279</v>
      </c>
      <c r="B3" s="131"/>
      <c r="C3" s="131"/>
      <c r="D3" s="131"/>
      <c r="T3" s="132"/>
    </row>
    <row r="4" spans="1:59" ht="13.5" customHeight="1">
      <c r="A4" s="287" t="s">
        <v>280</v>
      </c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69" t="s">
        <v>281</v>
      </c>
      <c r="P4" s="470"/>
      <c r="Q4" s="470"/>
      <c r="R4" s="470"/>
      <c r="S4" s="470"/>
      <c r="T4" s="470"/>
      <c r="U4" s="470"/>
      <c r="V4" s="471"/>
      <c r="W4" s="394" t="s">
        <v>282</v>
      </c>
      <c r="X4" s="475"/>
      <c r="Y4" s="475"/>
      <c r="Z4" s="475"/>
      <c r="AA4" s="475"/>
      <c r="AB4" s="475"/>
      <c r="AC4" s="475"/>
      <c r="AD4" s="475"/>
      <c r="AE4" s="475"/>
      <c r="AF4" s="475"/>
      <c r="AG4" s="475"/>
      <c r="AH4" s="475"/>
      <c r="AI4" s="475"/>
      <c r="AJ4" s="475"/>
      <c r="AK4" s="475"/>
      <c r="AL4" s="478"/>
    </row>
    <row r="5" spans="1:59" s="101" customFormat="1" ht="13.5" customHeight="1">
      <c r="A5" s="476"/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2"/>
      <c r="P5" s="473"/>
      <c r="Q5" s="473"/>
      <c r="R5" s="473"/>
      <c r="S5" s="473"/>
      <c r="T5" s="473"/>
      <c r="U5" s="473"/>
      <c r="V5" s="474"/>
      <c r="W5" s="479"/>
      <c r="X5" s="477"/>
      <c r="Y5" s="477"/>
      <c r="Z5" s="477"/>
      <c r="AA5" s="477"/>
      <c r="AB5" s="477"/>
      <c r="AC5" s="477"/>
      <c r="AD5" s="477"/>
      <c r="AE5" s="477"/>
      <c r="AF5" s="477"/>
      <c r="AG5" s="477"/>
      <c r="AH5" s="477"/>
      <c r="AI5" s="477"/>
      <c r="AJ5" s="477"/>
      <c r="AK5" s="477"/>
      <c r="AL5" s="480"/>
      <c r="AM5" s="182"/>
      <c r="AN5" s="182"/>
      <c r="AO5" s="182"/>
    </row>
    <row r="6" spans="1:59" s="9" customFormat="1" ht="15" customHeight="1">
      <c r="A6" s="133"/>
      <c r="B6" s="42"/>
      <c r="C6" s="134" t="s">
        <v>283</v>
      </c>
      <c r="D6" s="42"/>
      <c r="E6" s="135" t="s">
        <v>284</v>
      </c>
      <c r="F6" s="42"/>
      <c r="G6" s="42"/>
      <c r="H6" s="42"/>
      <c r="I6" s="135"/>
      <c r="J6" s="189" t="s">
        <v>285</v>
      </c>
      <c r="L6" s="42"/>
      <c r="M6" s="42"/>
      <c r="N6" s="42"/>
      <c r="O6" s="484"/>
      <c r="P6" s="191" t="s">
        <v>376</v>
      </c>
      <c r="Q6" s="69"/>
      <c r="R6" s="69"/>
      <c r="S6" s="69"/>
      <c r="T6" s="69"/>
      <c r="U6" s="69"/>
      <c r="V6" s="190"/>
      <c r="W6" s="42"/>
      <c r="X6" s="135" t="s">
        <v>286</v>
      </c>
      <c r="Y6" s="42"/>
      <c r="Z6" s="42"/>
      <c r="AA6" s="42"/>
      <c r="AB6" s="42"/>
      <c r="AC6" s="42"/>
      <c r="AD6" s="116"/>
      <c r="AE6" s="116"/>
      <c r="AF6" s="116"/>
      <c r="AG6" s="116"/>
      <c r="AH6" s="116"/>
      <c r="AI6" s="42"/>
      <c r="AJ6" s="136"/>
      <c r="AK6" s="42"/>
      <c r="AL6" s="137"/>
      <c r="AP6" s="196" t="s">
        <v>384</v>
      </c>
      <c r="BG6" s="42"/>
    </row>
    <row r="7" spans="1:59" s="9" customFormat="1" ht="15" customHeight="1">
      <c r="A7" s="138"/>
      <c r="B7" s="135" t="s">
        <v>287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84"/>
      <c r="P7" s="192" t="s">
        <v>377</v>
      </c>
      <c r="Q7" s="69"/>
      <c r="R7" s="69"/>
      <c r="S7" s="69"/>
      <c r="T7" s="69"/>
      <c r="U7" s="69"/>
      <c r="V7" s="190"/>
      <c r="W7" s="42"/>
      <c r="X7" s="135" t="s">
        <v>288</v>
      </c>
      <c r="Y7" s="42"/>
      <c r="Z7" s="42"/>
      <c r="AA7" s="42"/>
      <c r="AB7" s="42"/>
      <c r="AC7" s="42"/>
      <c r="AD7" s="69"/>
      <c r="AE7" s="136"/>
      <c r="AF7" s="42"/>
      <c r="AG7" s="135"/>
      <c r="AH7" s="42"/>
      <c r="AI7" s="135"/>
      <c r="AJ7" s="135"/>
      <c r="AK7" s="135"/>
      <c r="AL7" s="137"/>
      <c r="AM7" s="98"/>
      <c r="AP7" s="98" t="s">
        <v>215</v>
      </c>
    </row>
    <row r="8" spans="1:59" s="9" customFormat="1" ht="15" customHeight="1">
      <c r="A8" s="138"/>
      <c r="B8" s="135" t="s">
        <v>289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85"/>
      <c r="P8" s="194" t="s">
        <v>378</v>
      </c>
      <c r="Q8" s="116"/>
      <c r="R8" s="116"/>
      <c r="S8" s="116"/>
      <c r="T8" s="116"/>
      <c r="U8" s="116"/>
      <c r="V8" s="193"/>
      <c r="X8" s="42" t="s">
        <v>380</v>
      </c>
      <c r="Y8" s="42"/>
      <c r="Z8" s="42"/>
      <c r="AA8" s="42"/>
      <c r="AB8" s="42"/>
      <c r="AC8" s="42"/>
      <c r="AD8" s="69"/>
      <c r="AE8" s="412"/>
      <c r="AF8" s="412"/>
      <c r="AG8" s="412"/>
      <c r="AH8" s="205" t="s">
        <v>290</v>
      </c>
      <c r="AI8" s="412"/>
      <c r="AJ8" s="412"/>
      <c r="AK8" s="412"/>
      <c r="AL8" s="205" t="s">
        <v>291</v>
      </c>
      <c r="AP8" s="183" t="s">
        <v>383</v>
      </c>
    </row>
    <row r="9" spans="1:59" s="9" customFormat="1" ht="15" customHeight="1">
      <c r="A9" s="138"/>
      <c r="B9" s="135" t="s">
        <v>292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85"/>
      <c r="P9" s="195" t="s">
        <v>379</v>
      </c>
      <c r="Q9" s="116"/>
      <c r="R9" s="116"/>
      <c r="S9" s="116"/>
      <c r="T9" s="116"/>
      <c r="U9" s="116"/>
      <c r="V9" s="193"/>
      <c r="W9" s="42"/>
      <c r="X9" s="139" t="s">
        <v>293</v>
      </c>
      <c r="Y9" s="69"/>
      <c r="Z9" s="42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140"/>
      <c r="AM9" s="98"/>
      <c r="AP9" s="98" t="s">
        <v>374</v>
      </c>
    </row>
    <row r="10" spans="1:59" s="9" customFormat="1" ht="15" customHeight="1" thickBot="1">
      <c r="A10" s="141"/>
      <c r="B10" s="142" t="s">
        <v>294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7"/>
      <c r="P10" s="38"/>
      <c r="Q10" s="38"/>
      <c r="R10" s="38"/>
      <c r="S10" s="38"/>
      <c r="T10" s="38"/>
      <c r="U10" s="38"/>
      <c r="V10" s="39"/>
      <c r="W10" s="38"/>
      <c r="X10" s="118" t="s">
        <v>295</v>
      </c>
      <c r="Y10" s="38"/>
      <c r="Z10" s="38"/>
      <c r="AA10" s="38"/>
      <c r="AB10" s="38"/>
      <c r="AC10" s="38"/>
      <c r="AD10" s="143"/>
      <c r="AE10" s="144"/>
      <c r="AF10" s="38"/>
      <c r="AG10" s="142"/>
      <c r="AH10" s="142"/>
      <c r="AI10" s="142"/>
      <c r="AJ10" s="142"/>
      <c r="AK10" s="142"/>
      <c r="AL10" s="145"/>
      <c r="AP10" s="98" t="s">
        <v>375</v>
      </c>
    </row>
    <row r="11" spans="1:59" ht="13.5" customHeight="1">
      <c r="A11" s="146" t="s">
        <v>296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6" t="s">
        <v>297</v>
      </c>
      <c r="P11" s="147"/>
      <c r="Q11" s="147"/>
      <c r="R11" s="147"/>
      <c r="S11" s="147"/>
      <c r="T11" s="147"/>
      <c r="U11" s="147"/>
      <c r="V11" s="147"/>
      <c r="W11" s="475" t="s">
        <v>298</v>
      </c>
      <c r="X11" s="475"/>
      <c r="Y11" s="475"/>
      <c r="Z11" s="475"/>
      <c r="AA11" s="475" t="s">
        <v>299</v>
      </c>
      <c r="AB11" s="475"/>
      <c r="AC11" s="475"/>
      <c r="AD11" s="475"/>
      <c r="AE11" s="147"/>
      <c r="AF11" s="147"/>
      <c r="AG11" s="147"/>
      <c r="AH11" s="147"/>
      <c r="AI11" s="147"/>
      <c r="AJ11" s="147"/>
      <c r="AK11" s="147"/>
      <c r="AL11" s="147"/>
    </row>
    <row r="12" spans="1:59" ht="13.5" customHeight="1" thickBot="1">
      <c r="A12" s="148" t="s">
        <v>190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7"/>
      <c r="L12" s="147"/>
      <c r="M12" s="147"/>
      <c r="N12" s="147"/>
      <c r="O12" s="146"/>
      <c r="P12" s="147"/>
      <c r="Q12" s="147"/>
      <c r="R12" s="147"/>
      <c r="S12" s="147"/>
      <c r="T12" s="147"/>
      <c r="U12" s="147"/>
      <c r="V12" s="147"/>
      <c r="W12" s="486"/>
      <c r="X12" s="486"/>
      <c r="Y12" s="486"/>
      <c r="Z12" s="147" t="s">
        <v>300</v>
      </c>
      <c r="AA12" s="486"/>
      <c r="AB12" s="486"/>
      <c r="AC12" s="486"/>
      <c r="AD12" s="486"/>
      <c r="AE12" s="147" t="s">
        <v>301</v>
      </c>
      <c r="AF12" s="147"/>
      <c r="AG12" s="147"/>
      <c r="AH12" s="147"/>
      <c r="AI12" s="147"/>
      <c r="AJ12" s="147"/>
      <c r="AK12" s="147"/>
      <c r="AL12" s="147"/>
    </row>
    <row r="13" spans="1:59" s="154" customFormat="1" ht="13.5" customHeight="1">
      <c r="A13" s="150" t="s">
        <v>302</v>
      </c>
      <c r="B13" s="151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3"/>
    </row>
    <row r="14" spans="1:59" s="154" customFormat="1" ht="17.25" customHeight="1">
      <c r="A14" s="155" t="s">
        <v>191</v>
      </c>
      <c r="B14" s="156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8"/>
    </row>
    <row r="15" spans="1:59" s="159" customFormat="1" ht="13.5" customHeight="1">
      <c r="A15" s="433"/>
      <c r="B15" s="434"/>
      <c r="C15" s="434"/>
      <c r="D15" s="434"/>
      <c r="E15" s="434"/>
      <c r="F15" s="435"/>
      <c r="G15" s="331" t="s">
        <v>303</v>
      </c>
      <c r="H15" s="294"/>
      <c r="I15" s="294"/>
      <c r="J15" s="294"/>
      <c r="K15" s="294"/>
      <c r="L15" s="294"/>
      <c r="M15" s="294"/>
      <c r="N15" s="294"/>
      <c r="O15" s="294"/>
      <c r="P15" s="299"/>
      <c r="Q15" s="331" t="s">
        <v>304</v>
      </c>
      <c r="R15" s="294"/>
      <c r="S15" s="294"/>
      <c r="T15" s="294"/>
      <c r="U15" s="299"/>
      <c r="V15" s="442" t="s">
        <v>382</v>
      </c>
      <c r="W15" s="443"/>
      <c r="X15" s="443"/>
      <c r="Y15" s="443"/>
      <c r="Z15" s="443"/>
      <c r="AA15" s="443"/>
      <c r="AB15" s="443"/>
      <c r="AC15" s="443"/>
      <c r="AD15" s="443"/>
      <c r="AE15" s="443"/>
      <c r="AF15" s="443"/>
      <c r="AG15" s="443"/>
      <c r="AH15" s="443"/>
      <c r="AI15" s="444"/>
      <c r="AJ15" s="481" t="s">
        <v>387</v>
      </c>
      <c r="AK15" s="482"/>
      <c r="AL15" s="483"/>
    </row>
    <row r="16" spans="1:59" s="159" customFormat="1" ht="13.5" customHeight="1">
      <c r="A16" s="436"/>
      <c r="B16" s="437"/>
      <c r="C16" s="437"/>
      <c r="D16" s="437"/>
      <c r="E16" s="437"/>
      <c r="F16" s="438"/>
      <c r="G16" s="316"/>
      <c r="H16" s="291"/>
      <c r="I16" s="291"/>
      <c r="J16" s="291"/>
      <c r="K16" s="291"/>
      <c r="L16" s="291"/>
      <c r="M16" s="291"/>
      <c r="N16" s="291"/>
      <c r="O16" s="291"/>
      <c r="P16" s="292"/>
      <c r="Q16" s="316"/>
      <c r="R16" s="291"/>
      <c r="S16" s="291"/>
      <c r="T16" s="291"/>
      <c r="U16" s="292"/>
      <c r="V16" s="445" t="s">
        <v>264</v>
      </c>
      <c r="W16" s="440"/>
      <c r="X16" s="440"/>
      <c r="Y16" s="440"/>
      <c r="Z16" s="439" t="s">
        <v>265</v>
      </c>
      <c r="AA16" s="440"/>
      <c r="AB16" s="441"/>
      <c r="AC16" s="160"/>
      <c r="AD16" s="439" t="s">
        <v>264</v>
      </c>
      <c r="AE16" s="440"/>
      <c r="AF16" s="441"/>
      <c r="AG16" s="440" t="s">
        <v>265</v>
      </c>
      <c r="AH16" s="440"/>
      <c r="AI16" s="487"/>
      <c r="AJ16" s="482"/>
      <c r="AK16" s="482"/>
      <c r="AL16" s="483"/>
    </row>
    <row r="17" spans="1:59" s="159" customFormat="1" ht="13.5" customHeight="1">
      <c r="A17" s="293" t="s">
        <v>305</v>
      </c>
      <c r="B17" s="294"/>
      <c r="C17" s="294"/>
      <c r="D17" s="294"/>
      <c r="E17" s="294"/>
      <c r="F17" s="299"/>
      <c r="G17" s="338"/>
      <c r="H17" s="270"/>
      <c r="I17" s="270"/>
      <c r="J17" s="270"/>
      <c r="K17" s="270"/>
      <c r="L17" s="270"/>
      <c r="M17" s="270"/>
      <c r="N17" s="270"/>
      <c r="O17" s="270"/>
      <c r="P17" s="270"/>
      <c r="Q17" s="338"/>
      <c r="R17" s="270"/>
      <c r="S17" s="270"/>
      <c r="T17" s="270"/>
      <c r="U17" s="279"/>
      <c r="V17" s="338"/>
      <c r="W17" s="270"/>
      <c r="X17" s="270"/>
      <c r="Y17" s="270"/>
      <c r="Z17" s="416"/>
      <c r="AA17" s="413"/>
      <c r="AB17" s="417"/>
      <c r="AC17" s="431" t="s">
        <v>1</v>
      </c>
      <c r="AD17" s="269"/>
      <c r="AE17" s="270"/>
      <c r="AF17" s="271"/>
      <c r="AG17" s="413"/>
      <c r="AH17" s="413"/>
      <c r="AI17" s="414"/>
      <c r="AJ17" s="338"/>
      <c r="AK17" s="270"/>
      <c r="AL17" s="346"/>
    </row>
    <row r="18" spans="1:59" s="159" customFormat="1" ht="13.5" customHeight="1">
      <c r="A18" s="290"/>
      <c r="B18" s="291"/>
      <c r="C18" s="291"/>
      <c r="D18" s="291"/>
      <c r="E18" s="291"/>
      <c r="F18" s="292"/>
      <c r="G18" s="339"/>
      <c r="H18" s="273"/>
      <c r="I18" s="273"/>
      <c r="J18" s="273"/>
      <c r="K18" s="273"/>
      <c r="L18" s="273"/>
      <c r="M18" s="273"/>
      <c r="N18" s="273"/>
      <c r="O18" s="273"/>
      <c r="P18" s="273"/>
      <c r="Q18" s="339"/>
      <c r="R18" s="273"/>
      <c r="S18" s="273"/>
      <c r="T18" s="273"/>
      <c r="U18" s="284"/>
      <c r="V18" s="339"/>
      <c r="W18" s="273"/>
      <c r="X18" s="273"/>
      <c r="Y18" s="273"/>
      <c r="Z18" s="418"/>
      <c r="AA18" s="412"/>
      <c r="AB18" s="419"/>
      <c r="AC18" s="432"/>
      <c r="AD18" s="272"/>
      <c r="AE18" s="273"/>
      <c r="AF18" s="274"/>
      <c r="AG18" s="412"/>
      <c r="AH18" s="412"/>
      <c r="AI18" s="415"/>
      <c r="AJ18" s="339"/>
      <c r="AK18" s="273"/>
      <c r="AL18" s="347"/>
    </row>
    <row r="19" spans="1:59" s="121" customFormat="1" ht="13.5" customHeight="1">
      <c r="A19" s="293" t="s">
        <v>306</v>
      </c>
      <c r="B19" s="294"/>
      <c r="C19" s="294"/>
      <c r="D19" s="294"/>
      <c r="E19" s="294"/>
      <c r="F19" s="299"/>
      <c r="G19" s="338"/>
      <c r="H19" s="270"/>
      <c r="I19" s="270"/>
      <c r="J19" s="270"/>
      <c r="K19" s="270"/>
      <c r="L19" s="270"/>
      <c r="M19" s="270"/>
      <c r="N19" s="270"/>
      <c r="O19" s="270"/>
      <c r="P19" s="270"/>
      <c r="Q19" s="338"/>
      <c r="R19" s="270"/>
      <c r="S19" s="270"/>
      <c r="T19" s="270"/>
      <c r="U19" s="279"/>
      <c r="V19" s="338"/>
      <c r="W19" s="270"/>
      <c r="X19" s="270"/>
      <c r="Y19" s="270"/>
      <c r="Z19" s="416"/>
      <c r="AA19" s="413"/>
      <c r="AB19" s="417"/>
      <c r="AC19" s="431" t="s">
        <v>1</v>
      </c>
      <c r="AD19" s="269"/>
      <c r="AE19" s="270"/>
      <c r="AF19" s="271"/>
      <c r="AG19" s="413"/>
      <c r="AH19" s="413"/>
      <c r="AI19" s="414"/>
      <c r="AJ19" s="338"/>
      <c r="AK19" s="270"/>
      <c r="AL19" s="346"/>
      <c r="AP19" s="197" t="s">
        <v>415</v>
      </c>
    </row>
    <row r="20" spans="1:59" s="121" customFormat="1" ht="13.5" customHeight="1">
      <c r="A20" s="290"/>
      <c r="B20" s="291"/>
      <c r="C20" s="291"/>
      <c r="D20" s="291"/>
      <c r="E20" s="291"/>
      <c r="F20" s="292"/>
      <c r="G20" s="339"/>
      <c r="H20" s="273"/>
      <c r="I20" s="273"/>
      <c r="J20" s="273"/>
      <c r="K20" s="273"/>
      <c r="L20" s="273"/>
      <c r="M20" s="273"/>
      <c r="N20" s="273"/>
      <c r="O20" s="273"/>
      <c r="P20" s="273"/>
      <c r="Q20" s="339"/>
      <c r="R20" s="273"/>
      <c r="S20" s="273"/>
      <c r="T20" s="273"/>
      <c r="U20" s="284"/>
      <c r="V20" s="339"/>
      <c r="W20" s="273"/>
      <c r="X20" s="273"/>
      <c r="Y20" s="273"/>
      <c r="Z20" s="418"/>
      <c r="AA20" s="412"/>
      <c r="AB20" s="419"/>
      <c r="AC20" s="432"/>
      <c r="AD20" s="272"/>
      <c r="AE20" s="273"/>
      <c r="AF20" s="274"/>
      <c r="AG20" s="412"/>
      <c r="AH20" s="412"/>
      <c r="AI20" s="415"/>
      <c r="AJ20" s="339"/>
      <c r="AK20" s="273"/>
      <c r="AL20" s="347"/>
      <c r="AP20" s="492" t="s">
        <v>416</v>
      </c>
      <c r="AQ20" s="492"/>
      <c r="AR20" s="492"/>
      <c r="AS20" s="492"/>
      <c r="AT20" s="492"/>
      <c r="AU20" s="492"/>
      <c r="AV20" s="492"/>
      <c r="AW20" s="492"/>
      <c r="AX20" s="492"/>
      <c r="AY20" s="492"/>
      <c r="AZ20" s="492"/>
      <c r="BA20" s="492"/>
      <c r="BB20" s="492"/>
      <c r="BC20" s="492"/>
      <c r="BD20" s="492"/>
      <c r="BE20" s="492"/>
      <c r="BF20" s="492"/>
      <c r="BG20" s="492"/>
    </row>
    <row r="21" spans="1:59" s="121" customFormat="1" ht="13.5" customHeight="1">
      <c r="A21" s="293" t="s">
        <v>307</v>
      </c>
      <c r="B21" s="294"/>
      <c r="C21" s="294"/>
      <c r="D21" s="294"/>
      <c r="E21" s="294"/>
      <c r="F21" s="299"/>
      <c r="G21" s="338"/>
      <c r="H21" s="270"/>
      <c r="I21" s="270"/>
      <c r="J21" s="270"/>
      <c r="K21" s="270"/>
      <c r="L21" s="270"/>
      <c r="M21" s="270"/>
      <c r="N21" s="270"/>
      <c r="O21" s="270"/>
      <c r="P21" s="270"/>
      <c r="Q21" s="338"/>
      <c r="R21" s="270"/>
      <c r="S21" s="270"/>
      <c r="T21" s="270"/>
      <c r="U21" s="279"/>
      <c r="V21" s="338"/>
      <c r="W21" s="270"/>
      <c r="X21" s="270"/>
      <c r="Y21" s="270"/>
      <c r="Z21" s="416"/>
      <c r="AA21" s="413"/>
      <c r="AB21" s="417"/>
      <c r="AC21" s="431" t="s">
        <v>1</v>
      </c>
      <c r="AD21" s="269"/>
      <c r="AE21" s="270"/>
      <c r="AF21" s="271"/>
      <c r="AG21" s="413"/>
      <c r="AH21" s="413"/>
      <c r="AI21" s="414"/>
      <c r="AJ21" s="338"/>
      <c r="AK21" s="270"/>
      <c r="AL21" s="346"/>
      <c r="AP21" s="492"/>
      <c r="AQ21" s="492"/>
      <c r="AR21" s="492"/>
      <c r="AS21" s="492"/>
      <c r="AT21" s="492"/>
      <c r="AU21" s="492"/>
      <c r="AV21" s="492"/>
      <c r="AW21" s="492"/>
      <c r="AX21" s="492"/>
      <c r="AY21" s="492"/>
      <c r="AZ21" s="492"/>
      <c r="BA21" s="492"/>
      <c r="BB21" s="492"/>
      <c r="BC21" s="492"/>
      <c r="BD21" s="492"/>
      <c r="BE21" s="492"/>
      <c r="BF21" s="492"/>
      <c r="BG21" s="492"/>
    </row>
    <row r="22" spans="1:59" s="121" customFormat="1" ht="13.5" customHeight="1">
      <c r="A22" s="290"/>
      <c r="B22" s="291"/>
      <c r="C22" s="291"/>
      <c r="D22" s="291"/>
      <c r="E22" s="291"/>
      <c r="F22" s="292"/>
      <c r="G22" s="339"/>
      <c r="H22" s="273"/>
      <c r="I22" s="273"/>
      <c r="J22" s="273"/>
      <c r="K22" s="273"/>
      <c r="L22" s="273"/>
      <c r="M22" s="273"/>
      <c r="N22" s="273"/>
      <c r="O22" s="273"/>
      <c r="P22" s="273"/>
      <c r="Q22" s="339"/>
      <c r="R22" s="273"/>
      <c r="S22" s="273"/>
      <c r="T22" s="273"/>
      <c r="U22" s="284"/>
      <c r="V22" s="339"/>
      <c r="W22" s="273"/>
      <c r="X22" s="273"/>
      <c r="Y22" s="273"/>
      <c r="Z22" s="418"/>
      <c r="AA22" s="412"/>
      <c r="AB22" s="419"/>
      <c r="AC22" s="432"/>
      <c r="AD22" s="272"/>
      <c r="AE22" s="273"/>
      <c r="AF22" s="274"/>
      <c r="AG22" s="412"/>
      <c r="AH22" s="412"/>
      <c r="AI22" s="415"/>
      <c r="AJ22" s="339"/>
      <c r="AK22" s="273"/>
      <c r="AL22" s="347"/>
      <c r="AP22" s="492"/>
      <c r="AQ22" s="492"/>
      <c r="AR22" s="492"/>
      <c r="AS22" s="492"/>
      <c r="AT22" s="492"/>
      <c r="AU22" s="492"/>
      <c r="AV22" s="492"/>
      <c r="AW22" s="492"/>
      <c r="AX22" s="492"/>
      <c r="AY22" s="492"/>
      <c r="AZ22" s="492"/>
      <c r="BA22" s="492"/>
      <c r="BB22" s="492"/>
      <c r="BC22" s="492"/>
      <c r="BD22" s="492"/>
      <c r="BE22" s="492"/>
      <c r="BF22" s="492"/>
      <c r="BG22" s="492"/>
    </row>
    <row r="23" spans="1:59" s="121" customFormat="1" ht="13.5" customHeight="1">
      <c r="A23" s="293" t="s">
        <v>308</v>
      </c>
      <c r="B23" s="294"/>
      <c r="C23" s="294"/>
      <c r="D23" s="294"/>
      <c r="E23" s="294"/>
      <c r="F23" s="299"/>
      <c r="G23" s="338"/>
      <c r="H23" s="270"/>
      <c r="I23" s="270"/>
      <c r="J23" s="270"/>
      <c r="K23" s="270"/>
      <c r="L23" s="270"/>
      <c r="M23" s="270"/>
      <c r="N23" s="270"/>
      <c r="O23" s="270"/>
      <c r="P23" s="270"/>
      <c r="Q23" s="338"/>
      <c r="R23" s="270"/>
      <c r="S23" s="270"/>
      <c r="T23" s="270"/>
      <c r="U23" s="279"/>
      <c r="V23" s="338"/>
      <c r="W23" s="270"/>
      <c r="X23" s="270"/>
      <c r="Y23" s="270"/>
      <c r="Z23" s="416"/>
      <c r="AA23" s="413"/>
      <c r="AB23" s="417"/>
      <c r="AC23" s="431" t="s">
        <v>1</v>
      </c>
      <c r="AD23" s="269"/>
      <c r="AE23" s="270"/>
      <c r="AF23" s="271"/>
      <c r="AG23" s="413"/>
      <c r="AH23" s="413"/>
      <c r="AI23" s="414"/>
      <c r="AJ23" s="338"/>
      <c r="AK23" s="270"/>
      <c r="AL23" s="346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</row>
    <row r="24" spans="1:59" s="121" customFormat="1" ht="13.5" customHeight="1">
      <c r="A24" s="290"/>
      <c r="B24" s="291"/>
      <c r="C24" s="291"/>
      <c r="D24" s="291"/>
      <c r="E24" s="291"/>
      <c r="F24" s="292"/>
      <c r="G24" s="339"/>
      <c r="H24" s="273"/>
      <c r="I24" s="273"/>
      <c r="J24" s="273"/>
      <c r="K24" s="273"/>
      <c r="L24" s="273"/>
      <c r="M24" s="273"/>
      <c r="N24" s="273"/>
      <c r="O24" s="273"/>
      <c r="P24" s="273"/>
      <c r="Q24" s="339"/>
      <c r="R24" s="273"/>
      <c r="S24" s="273"/>
      <c r="T24" s="273"/>
      <c r="U24" s="284"/>
      <c r="V24" s="339"/>
      <c r="W24" s="273"/>
      <c r="X24" s="273"/>
      <c r="Y24" s="273"/>
      <c r="Z24" s="418"/>
      <c r="AA24" s="412"/>
      <c r="AB24" s="419"/>
      <c r="AC24" s="432"/>
      <c r="AD24" s="272"/>
      <c r="AE24" s="273"/>
      <c r="AF24" s="274"/>
      <c r="AG24" s="412"/>
      <c r="AH24" s="412"/>
      <c r="AI24" s="415"/>
      <c r="AJ24" s="339"/>
      <c r="AK24" s="273"/>
      <c r="AL24" s="347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</row>
    <row r="25" spans="1:59" s="121" customFormat="1" ht="13.5" customHeight="1">
      <c r="A25" s="293" t="s">
        <v>308</v>
      </c>
      <c r="B25" s="294"/>
      <c r="C25" s="294"/>
      <c r="D25" s="294"/>
      <c r="E25" s="294"/>
      <c r="F25" s="299"/>
      <c r="G25" s="338"/>
      <c r="H25" s="270"/>
      <c r="I25" s="270"/>
      <c r="J25" s="270"/>
      <c r="K25" s="270"/>
      <c r="L25" s="270"/>
      <c r="M25" s="270"/>
      <c r="N25" s="270"/>
      <c r="O25" s="270"/>
      <c r="P25" s="270"/>
      <c r="Q25" s="338"/>
      <c r="R25" s="270"/>
      <c r="S25" s="270"/>
      <c r="T25" s="270"/>
      <c r="U25" s="279"/>
      <c r="V25" s="338"/>
      <c r="W25" s="270"/>
      <c r="X25" s="270"/>
      <c r="Y25" s="270"/>
      <c r="Z25" s="416"/>
      <c r="AA25" s="413"/>
      <c r="AB25" s="417"/>
      <c r="AC25" s="431" t="s">
        <v>1</v>
      </c>
      <c r="AD25" s="269"/>
      <c r="AE25" s="270"/>
      <c r="AF25" s="271"/>
      <c r="AG25" s="413"/>
      <c r="AH25" s="413"/>
      <c r="AI25" s="414"/>
      <c r="AJ25" s="338"/>
      <c r="AK25" s="270"/>
      <c r="AL25" s="346"/>
      <c r="AM25" s="99"/>
      <c r="AN25" s="99"/>
      <c r="AO25" s="99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4"/>
    </row>
    <row r="26" spans="1:59" s="121" customFormat="1" ht="13.5" customHeight="1">
      <c r="A26" s="290"/>
      <c r="B26" s="291"/>
      <c r="C26" s="291"/>
      <c r="D26" s="291"/>
      <c r="E26" s="291"/>
      <c r="F26" s="292"/>
      <c r="G26" s="339"/>
      <c r="H26" s="273"/>
      <c r="I26" s="273"/>
      <c r="J26" s="273"/>
      <c r="K26" s="273"/>
      <c r="L26" s="273"/>
      <c r="M26" s="273"/>
      <c r="N26" s="273"/>
      <c r="O26" s="273"/>
      <c r="P26" s="273"/>
      <c r="Q26" s="339"/>
      <c r="R26" s="273"/>
      <c r="S26" s="273"/>
      <c r="T26" s="273"/>
      <c r="U26" s="284"/>
      <c r="V26" s="339"/>
      <c r="W26" s="273"/>
      <c r="X26" s="273"/>
      <c r="Y26" s="273"/>
      <c r="Z26" s="418"/>
      <c r="AA26" s="412"/>
      <c r="AB26" s="419"/>
      <c r="AC26" s="432"/>
      <c r="AD26" s="272"/>
      <c r="AE26" s="273"/>
      <c r="AF26" s="274"/>
      <c r="AG26" s="412"/>
      <c r="AH26" s="412"/>
      <c r="AI26" s="415"/>
      <c r="AJ26" s="339"/>
      <c r="AK26" s="273"/>
      <c r="AL26" s="347"/>
      <c r="AM26" s="99"/>
      <c r="AN26" s="99"/>
      <c r="AO26" s="99"/>
      <c r="AP26" s="197" t="s">
        <v>396</v>
      </c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4"/>
    </row>
    <row r="27" spans="1:59" ht="12" customHeight="1">
      <c r="A27" s="422" t="s">
        <v>386</v>
      </c>
      <c r="B27" s="423"/>
      <c r="C27" s="423"/>
      <c r="D27" s="423"/>
      <c r="E27" s="423"/>
      <c r="F27" s="423"/>
      <c r="G27" s="423"/>
      <c r="H27" s="423"/>
      <c r="I27" s="423"/>
      <c r="J27" s="423"/>
      <c r="K27" s="423"/>
      <c r="L27" s="423"/>
      <c r="M27" s="423"/>
      <c r="N27" s="423"/>
      <c r="O27" s="423"/>
      <c r="P27" s="423"/>
      <c r="Q27" s="423"/>
      <c r="R27" s="423"/>
      <c r="S27" s="423"/>
      <c r="T27" s="423"/>
      <c r="U27" s="423"/>
      <c r="V27" s="423"/>
      <c r="W27" s="423"/>
      <c r="X27" s="423"/>
      <c r="Y27" s="423"/>
      <c r="Z27" s="423"/>
      <c r="AA27" s="424"/>
      <c r="AB27" s="424"/>
      <c r="AC27" s="423"/>
      <c r="AD27" s="423"/>
      <c r="AE27" s="423"/>
      <c r="AF27" s="423"/>
      <c r="AG27" s="423"/>
      <c r="AH27" s="423"/>
      <c r="AI27" s="425"/>
      <c r="AJ27" s="495">
        <f>SUM(AJ17:AL26)</f>
        <v>0</v>
      </c>
      <c r="AK27" s="495"/>
      <c r="AL27" s="496"/>
      <c r="AP27" s="204" t="s">
        <v>397</v>
      </c>
      <c r="AQ27" s="185"/>
      <c r="AR27" s="185"/>
      <c r="AS27" s="185"/>
      <c r="AT27" s="185"/>
      <c r="AU27" s="185"/>
      <c r="AV27" s="185"/>
      <c r="AW27" s="185"/>
      <c r="AX27" s="185"/>
      <c r="AY27" s="185"/>
      <c r="AZ27" s="185"/>
      <c r="BA27" s="185"/>
      <c r="BB27" s="185"/>
      <c r="BC27" s="185"/>
      <c r="BD27" s="185"/>
      <c r="BE27" s="185"/>
      <c r="BF27" s="185"/>
      <c r="BG27" s="185"/>
    </row>
    <row r="28" spans="1:59" ht="12" customHeight="1" thickBot="1">
      <c r="A28" s="426"/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7"/>
      <c r="O28" s="427"/>
      <c r="P28" s="427"/>
      <c r="Q28" s="427"/>
      <c r="R28" s="427"/>
      <c r="S28" s="427"/>
      <c r="T28" s="427"/>
      <c r="U28" s="427"/>
      <c r="V28" s="427"/>
      <c r="W28" s="427"/>
      <c r="X28" s="427"/>
      <c r="Y28" s="427"/>
      <c r="Z28" s="427"/>
      <c r="AA28" s="427"/>
      <c r="AB28" s="427"/>
      <c r="AC28" s="427"/>
      <c r="AD28" s="427"/>
      <c r="AE28" s="427"/>
      <c r="AF28" s="427"/>
      <c r="AG28" s="427"/>
      <c r="AH28" s="427"/>
      <c r="AI28" s="428"/>
      <c r="AJ28" s="497"/>
      <c r="AK28" s="497"/>
      <c r="AL28" s="498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185"/>
      <c r="BA28" s="185"/>
      <c r="BB28" s="185"/>
      <c r="BC28" s="185"/>
      <c r="BD28" s="185"/>
      <c r="BE28" s="185"/>
      <c r="BF28" s="185"/>
      <c r="BG28" s="185"/>
    </row>
    <row r="29" spans="1:59" s="101" customFormat="1" ht="18.600000000000001" customHeight="1" thickBot="1">
      <c r="A29" s="429" t="s">
        <v>309</v>
      </c>
      <c r="B29" s="430"/>
      <c r="C29" s="430"/>
      <c r="D29" s="430"/>
      <c r="E29" s="430"/>
      <c r="F29" s="430"/>
      <c r="G29" s="430"/>
      <c r="H29" s="430"/>
      <c r="I29" s="430"/>
      <c r="J29" s="430"/>
      <c r="K29" s="430"/>
      <c r="L29" s="430"/>
      <c r="M29" s="430"/>
      <c r="N29" s="430"/>
      <c r="O29" s="430"/>
      <c r="P29" s="430"/>
      <c r="Q29" s="430"/>
      <c r="R29" s="430"/>
      <c r="S29" s="430"/>
      <c r="T29" s="430"/>
      <c r="U29" s="430"/>
      <c r="V29" s="430"/>
      <c r="W29" s="430"/>
      <c r="X29" s="430"/>
      <c r="Y29" s="430"/>
      <c r="Z29" s="430"/>
      <c r="AA29" s="430"/>
      <c r="AB29" s="430"/>
      <c r="AC29" s="430"/>
      <c r="AD29" s="430"/>
      <c r="AE29" s="430"/>
      <c r="AF29" s="430"/>
      <c r="AG29" s="430"/>
      <c r="AH29" s="430"/>
      <c r="AI29" s="430"/>
      <c r="AJ29" s="430"/>
      <c r="AK29" s="430"/>
      <c r="AL29" s="430"/>
      <c r="AP29" s="186"/>
      <c r="AQ29" s="186"/>
      <c r="AR29" s="186"/>
      <c r="AS29" s="186"/>
      <c r="AT29" s="186"/>
      <c r="AU29" s="186"/>
      <c r="AV29" s="186"/>
      <c r="AW29" s="186"/>
      <c r="AX29" s="186"/>
      <c r="AY29" s="186"/>
      <c r="AZ29" s="186"/>
      <c r="BA29" s="186"/>
      <c r="BB29" s="186"/>
      <c r="BC29" s="186"/>
      <c r="BD29" s="186"/>
      <c r="BE29" s="186"/>
      <c r="BF29" s="186"/>
      <c r="BG29" s="186"/>
    </row>
    <row r="30" spans="1:59" s="121" customFormat="1" ht="15" customHeight="1">
      <c r="A30" s="455" t="s">
        <v>310</v>
      </c>
      <c r="B30" s="456"/>
      <c r="C30" s="456"/>
      <c r="D30" s="456"/>
      <c r="E30" s="456"/>
      <c r="F30" s="456"/>
      <c r="G30" s="456"/>
      <c r="H30" s="456"/>
      <c r="I30" s="456"/>
      <c r="J30" s="456"/>
      <c r="K30" s="456"/>
      <c r="L30" s="456"/>
      <c r="M30" s="456"/>
      <c r="N30" s="456"/>
      <c r="O30" s="456"/>
      <c r="P30" s="456"/>
      <c r="Q30" s="456"/>
      <c r="R30" s="456"/>
      <c r="S30" s="456"/>
      <c r="T30" s="457"/>
      <c r="U30" s="420" t="s">
        <v>311</v>
      </c>
      <c r="V30" s="30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301"/>
      <c r="AI30" s="301"/>
      <c r="AJ30" s="301"/>
      <c r="AK30" s="301"/>
      <c r="AL30" s="421"/>
      <c r="AP30" s="201" t="s">
        <v>389</v>
      </c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</row>
    <row r="31" spans="1:59" s="121" customFormat="1" ht="15.2" customHeight="1">
      <c r="A31" s="458"/>
      <c r="B31" s="459"/>
      <c r="C31" s="459"/>
      <c r="D31" s="459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  <c r="P31" s="459"/>
      <c r="Q31" s="459"/>
      <c r="R31" s="459"/>
      <c r="S31" s="459"/>
      <c r="T31" s="460"/>
      <c r="U31" s="445" t="s">
        <v>264</v>
      </c>
      <c r="V31" s="440"/>
      <c r="W31" s="440"/>
      <c r="X31" s="440"/>
      <c r="Y31" s="440"/>
      <c r="Z31" s="439" t="s">
        <v>265</v>
      </c>
      <c r="AA31" s="440"/>
      <c r="AB31" s="440"/>
      <c r="AC31" s="441"/>
      <c r="AD31" s="161"/>
      <c r="AE31" s="439" t="s">
        <v>312</v>
      </c>
      <c r="AF31" s="440"/>
      <c r="AG31" s="440"/>
      <c r="AH31" s="441"/>
      <c r="AI31" s="440" t="s">
        <v>265</v>
      </c>
      <c r="AJ31" s="440"/>
      <c r="AK31" s="440"/>
      <c r="AL31" s="454"/>
      <c r="AP31" s="198" t="s">
        <v>390</v>
      </c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</row>
    <row r="32" spans="1:59" ht="15.6" customHeight="1">
      <c r="A32" s="452"/>
      <c r="B32" s="453"/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  <c r="P32" s="453"/>
      <c r="Q32" s="453"/>
      <c r="R32" s="453"/>
      <c r="S32" s="453"/>
      <c r="T32" s="377"/>
      <c r="U32" s="338"/>
      <c r="V32" s="270"/>
      <c r="W32" s="270"/>
      <c r="X32" s="270"/>
      <c r="Y32" s="270"/>
      <c r="Z32" s="269"/>
      <c r="AA32" s="270"/>
      <c r="AB32" s="270"/>
      <c r="AC32" s="271"/>
      <c r="AD32" s="464" t="s">
        <v>313</v>
      </c>
      <c r="AE32" s="269"/>
      <c r="AF32" s="270"/>
      <c r="AG32" s="270"/>
      <c r="AH32" s="271"/>
      <c r="AI32" s="269"/>
      <c r="AJ32" s="270"/>
      <c r="AK32" s="270"/>
      <c r="AL32" s="346"/>
      <c r="AP32" s="198" t="s">
        <v>391</v>
      </c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</row>
    <row r="33" spans="1:59" ht="12.75">
      <c r="A33" s="452"/>
      <c r="B33" s="453"/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453"/>
      <c r="P33" s="453"/>
      <c r="Q33" s="453"/>
      <c r="R33" s="453"/>
      <c r="S33" s="453"/>
      <c r="T33" s="377"/>
      <c r="U33" s="339"/>
      <c r="V33" s="273"/>
      <c r="W33" s="273"/>
      <c r="X33" s="273"/>
      <c r="Y33" s="273"/>
      <c r="Z33" s="272"/>
      <c r="AA33" s="273"/>
      <c r="AB33" s="273"/>
      <c r="AC33" s="274"/>
      <c r="AD33" s="465"/>
      <c r="AE33" s="272"/>
      <c r="AF33" s="273"/>
      <c r="AG33" s="273"/>
      <c r="AH33" s="274"/>
      <c r="AI33" s="272"/>
      <c r="AJ33" s="273"/>
      <c r="AK33" s="273"/>
      <c r="AL33" s="34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</row>
    <row r="34" spans="1:59" ht="10.5" customHeight="1">
      <c r="A34" s="452"/>
      <c r="B34" s="453"/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377"/>
      <c r="U34" s="338"/>
      <c r="V34" s="270"/>
      <c r="W34" s="270"/>
      <c r="X34" s="270"/>
      <c r="Y34" s="270"/>
      <c r="Z34" s="269"/>
      <c r="AA34" s="270"/>
      <c r="AB34" s="270"/>
      <c r="AC34" s="271"/>
      <c r="AD34" s="464" t="s">
        <v>313</v>
      </c>
      <c r="AE34" s="269"/>
      <c r="AF34" s="270"/>
      <c r="AG34" s="270"/>
      <c r="AH34" s="271"/>
      <c r="AI34" s="270"/>
      <c r="AJ34" s="270"/>
      <c r="AK34" s="270"/>
      <c r="AL34" s="346"/>
      <c r="AP34" s="197" t="s">
        <v>393</v>
      </c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5"/>
      <c r="BG34" s="185"/>
    </row>
    <row r="35" spans="1:59" ht="13.9" customHeight="1">
      <c r="A35" s="452"/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377"/>
      <c r="U35" s="339"/>
      <c r="V35" s="273"/>
      <c r="W35" s="273"/>
      <c r="X35" s="273"/>
      <c r="Y35" s="273"/>
      <c r="Z35" s="272"/>
      <c r="AA35" s="273"/>
      <c r="AB35" s="273"/>
      <c r="AC35" s="274"/>
      <c r="AD35" s="465"/>
      <c r="AE35" s="272"/>
      <c r="AF35" s="273"/>
      <c r="AG35" s="273"/>
      <c r="AH35" s="274"/>
      <c r="AI35" s="273"/>
      <c r="AJ35" s="273"/>
      <c r="AK35" s="273"/>
      <c r="AL35" s="347"/>
      <c r="AP35" s="202" t="s">
        <v>392</v>
      </c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5"/>
      <c r="BG35" s="185"/>
    </row>
    <row r="36" spans="1:59" ht="12.75">
      <c r="A36" s="276"/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84"/>
      <c r="U36" s="367"/>
      <c r="V36" s="368"/>
      <c r="W36" s="368"/>
      <c r="X36" s="368"/>
      <c r="Y36" s="368"/>
      <c r="Z36" s="490"/>
      <c r="AA36" s="368"/>
      <c r="AB36" s="368"/>
      <c r="AC36" s="491"/>
      <c r="AD36" s="500" t="s">
        <v>313</v>
      </c>
      <c r="AE36" s="490"/>
      <c r="AF36" s="368"/>
      <c r="AG36" s="368"/>
      <c r="AH36" s="491"/>
      <c r="AI36" s="368"/>
      <c r="AJ36" s="368"/>
      <c r="AK36" s="368"/>
      <c r="AL36" s="369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5"/>
      <c r="BG36" s="185"/>
    </row>
    <row r="37" spans="1:59" thickBot="1">
      <c r="A37" s="499"/>
      <c r="B37" s="463"/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  <c r="O37" s="463"/>
      <c r="P37" s="463"/>
      <c r="Q37" s="463"/>
      <c r="R37" s="463"/>
      <c r="S37" s="463"/>
      <c r="T37" s="399"/>
      <c r="U37" s="267"/>
      <c r="V37" s="268"/>
      <c r="W37" s="268"/>
      <c r="X37" s="268"/>
      <c r="Y37" s="268"/>
      <c r="Z37" s="281"/>
      <c r="AA37" s="268"/>
      <c r="AB37" s="268"/>
      <c r="AC37" s="282"/>
      <c r="AD37" s="486"/>
      <c r="AE37" s="281"/>
      <c r="AF37" s="268"/>
      <c r="AG37" s="268"/>
      <c r="AH37" s="282"/>
      <c r="AI37" s="268"/>
      <c r="AJ37" s="268"/>
      <c r="AK37" s="268"/>
      <c r="AL37" s="383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5"/>
      <c r="BG37" s="185"/>
    </row>
    <row r="38" spans="1:59" s="101" customFormat="1" ht="18.600000000000001" customHeight="1" thickBot="1">
      <c r="A38" s="466" t="s">
        <v>314</v>
      </c>
      <c r="B38" s="467"/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467"/>
      <c r="P38" s="467"/>
      <c r="Q38" s="467"/>
      <c r="R38" s="467"/>
      <c r="S38" s="467"/>
      <c r="T38" s="467"/>
      <c r="U38" s="467"/>
      <c r="V38" s="467"/>
      <c r="W38" s="467"/>
      <c r="X38" s="467"/>
      <c r="Y38" s="467"/>
      <c r="Z38" s="467"/>
      <c r="AA38" s="467"/>
      <c r="AB38" s="467"/>
      <c r="AC38" s="467"/>
      <c r="AD38" s="467"/>
      <c r="AE38" s="467"/>
      <c r="AF38" s="467"/>
      <c r="AG38" s="467"/>
      <c r="AH38" s="467"/>
      <c r="AI38" s="467"/>
      <c r="AJ38" s="467"/>
      <c r="AK38" s="467"/>
      <c r="AL38" s="467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6"/>
      <c r="BC38" s="186"/>
      <c r="BD38" s="186"/>
      <c r="BE38" s="186"/>
      <c r="BF38" s="186"/>
      <c r="BG38" s="186"/>
    </row>
    <row r="39" spans="1:59" s="121" customFormat="1" ht="15.2" customHeight="1">
      <c r="A39" s="447" t="s">
        <v>315</v>
      </c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2"/>
      <c r="M39" s="420" t="s">
        <v>316</v>
      </c>
      <c r="N39" s="301"/>
      <c r="O39" s="301"/>
      <c r="P39" s="301"/>
      <c r="Q39" s="301"/>
      <c r="R39" s="301"/>
      <c r="S39" s="420" t="s">
        <v>317</v>
      </c>
      <c r="T39" s="301"/>
      <c r="U39" s="301"/>
      <c r="V39" s="301"/>
      <c r="W39" s="301"/>
      <c r="X39" s="301"/>
      <c r="Y39" s="301"/>
      <c r="Z39" s="301"/>
      <c r="AA39" s="302"/>
      <c r="AB39" s="420" t="s">
        <v>318</v>
      </c>
      <c r="AC39" s="301"/>
      <c r="AD39" s="301"/>
      <c r="AE39" s="301"/>
      <c r="AF39" s="301"/>
      <c r="AG39" s="301"/>
      <c r="AH39" s="301"/>
      <c r="AI39" s="301"/>
      <c r="AJ39" s="301"/>
      <c r="AK39" s="301"/>
      <c r="AL39" s="421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</row>
    <row r="40" spans="1:59" s="121" customFormat="1" ht="15.2" customHeight="1">
      <c r="A40" s="306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8"/>
      <c r="M40" s="468"/>
      <c r="N40" s="307"/>
      <c r="O40" s="307"/>
      <c r="P40" s="307"/>
      <c r="Q40" s="307"/>
      <c r="R40" s="307"/>
      <c r="S40" s="468"/>
      <c r="T40" s="307"/>
      <c r="U40" s="307"/>
      <c r="V40" s="307"/>
      <c r="W40" s="307"/>
      <c r="X40" s="307"/>
      <c r="Y40" s="307"/>
      <c r="Z40" s="307"/>
      <c r="AA40" s="308"/>
      <c r="AB40" s="445" t="s">
        <v>264</v>
      </c>
      <c r="AC40" s="440"/>
      <c r="AD40" s="440"/>
      <c r="AE40" s="440"/>
      <c r="AF40" s="440"/>
      <c r="AG40" s="440"/>
      <c r="AH40" s="439" t="s">
        <v>265</v>
      </c>
      <c r="AI40" s="440"/>
      <c r="AJ40" s="440"/>
      <c r="AK40" s="440"/>
      <c r="AL40" s="45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</row>
    <row r="41" spans="1:59" ht="13.5" customHeight="1">
      <c r="A41" s="275"/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9"/>
      <c r="M41" s="338"/>
      <c r="N41" s="270"/>
      <c r="O41" s="270"/>
      <c r="P41" s="270"/>
      <c r="Q41" s="270"/>
      <c r="R41" s="270"/>
      <c r="S41" s="162"/>
      <c r="T41" s="123"/>
      <c r="U41" s="89" t="s">
        <v>319</v>
      </c>
      <c r="V41" s="163"/>
      <c r="W41" s="164"/>
      <c r="X41" s="164"/>
      <c r="Y41" s="91"/>
      <c r="Z41" s="91"/>
      <c r="AA41" s="165"/>
      <c r="AB41" s="461"/>
      <c r="AC41" s="453"/>
      <c r="AD41" s="453"/>
      <c r="AE41" s="453"/>
      <c r="AF41" s="453"/>
      <c r="AG41" s="453"/>
      <c r="AH41" s="493"/>
      <c r="AI41" s="453"/>
      <c r="AJ41" s="453"/>
      <c r="AK41" s="453"/>
      <c r="AL41" s="494"/>
      <c r="AP41" s="201" t="s">
        <v>394</v>
      </c>
      <c r="AQ41" s="197"/>
      <c r="AR41" s="197"/>
      <c r="AS41" s="197"/>
      <c r="AT41" s="197"/>
      <c r="AU41" s="197"/>
      <c r="AV41" s="197"/>
      <c r="AW41" s="197"/>
      <c r="AX41" s="197"/>
      <c r="AY41" s="197"/>
      <c r="AZ41" s="197"/>
      <c r="BA41" s="197"/>
      <c r="BB41" s="197"/>
      <c r="BC41" s="197"/>
      <c r="BD41" s="197"/>
      <c r="BE41" s="197"/>
      <c r="BF41" s="185"/>
      <c r="BG41" s="185"/>
    </row>
    <row r="42" spans="1:59" ht="13.5" customHeight="1">
      <c r="A42" s="488"/>
      <c r="B42" s="368"/>
      <c r="C42" s="368"/>
      <c r="D42" s="368"/>
      <c r="E42" s="368"/>
      <c r="F42" s="368"/>
      <c r="G42" s="368"/>
      <c r="H42" s="368"/>
      <c r="I42" s="368"/>
      <c r="J42" s="368"/>
      <c r="K42" s="368"/>
      <c r="L42" s="489"/>
      <c r="M42" s="367"/>
      <c r="N42" s="368"/>
      <c r="O42" s="368"/>
      <c r="P42" s="368"/>
      <c r="Q42" s="368"/>
      <c r="R42" s="368"/>
      <c r="S42" s="166"/>
      <c r="T42" s="69"/>
      <c r="U42" s="55" t="s">
        <v>320</v>
      </c>
      <c r="V42" s="167"/>
      <c r="W42" s="168"/>
      <c r="X42" s="168"/>
      <c r="Y42" s="42"/>
      <c r="Z42" s="42"/>
      <c r="AA42" s="62"/>
      <c r="AB42" s="461"/>
      <c r="AC42" s="453"/>
      <c r="AD42" s="453"/>
      <c r="AE42" s="453"/>
      <c r="AF42" s="453"/>
      <c r="AG42" s="453"/>
      <c r="AH42" s="493"/>
      <c r="AI42" s="453"/>
      <c r="AJ42" s="453"/>
      <c r="AK42" s="453"/>
      <c r="AL42" s="494"/>
      <c r="AP42" s="202" t="s">
        <v>417</v>
      </c>
      <c r="AQ42" s="197"/>
      <c r="AR42" s="197"/>
      <c r="AS42" s="197"/>
      <c r="AT42" s="197"/>
      <c r="AU42" s="197"/>
      <c r="AV42" s="197"/>
      <c r="AW42" s="197"/>
      <c r="AX42" s="197"/>
      <c r="AY42" s="197"/>
      <c r="AZ42" s="197"/>
      <c r="BA42" s="197"/>
      <c r="BB42" s="197"/>
      <c r="BC42" s="197"/>
      <c r="BD42" s="197"/>
      <c r="BE42" s="197"/>
      <c r="BF42" s="185"/>
      <c r="BG42" s="185"/>
    </row>
    <row r="43" spans="1:59" ht="13.5" customHeight="1">
      <c r="A43" s="276"/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84"/>
      <c r="M43" s="339"/>
      <c r="N43" s="273"/>
      <c r="O43" s="273"/>
      <c r="P43" s="273"/>
      <c r="Q43" s="273"/>
      <c r="R43" s="273"/>
      <c r="S43" s="72"/>
      <c r="T43" s="78"/>
      <c r="U43" s="59" t="s">
        <v>321</v>
      </c>
      <c r="V43" s="169"/>
      <c r="W43" s="170"/>
      <c r="X43" s="170"/>
      <c r="Y43" s="58"/>
      <c r="Z43" s="58"/>
      <c r="AA43" s="171"/>
      <c r="AB43" s="461"/>
      <c r="AC43" s="453"/>
      <c r="AD43" s="453"/>
      <c r="AE43" s="453"/>
      <c r="AF43" s="453"/>
      <c r="AG43" s="453"/>
      <c r="AH43" s="493"/>
      <c r="AI43" s="453"/>
      <c r="AJ43" s="453"/>
      <c r="AK43" s="453"/>
      <c r="AL43" s="494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85"/>
      <c r="BG43" s="186"/>
    </row>
    <row r="44" spans="1:59" ht="13.5" customHeight="1">
      <c r="A44" s="275"/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9"/>
      <c r="M44" s="338"/>
      <c r="N44" s="270"/>
      <c r="O44" s="270"/>
      <c r="P44" s="270"/>
      <c r="Q44" s="270"/>
      <c r="R44" s="270"/>
      <c r="S44" s="162"/>
      <c r="T44" s="122"/>
      <c r="U44" s="89" t="s">
        <v>319</v>
      </c>
      <c r="V44" s="163"/>
      <c r="W44" s="164"/>
      <c r="X44" s="164"/>
      <c r="Y44" s="164"/>
      <c r="Z44" s="91"/>
      <c r="AA44" s="165"/>
      <c r="AB44" s="461"/>
      <c r="AC44" s="453"/>
      <c r="AD44" s="453"/>
      <c r="AE44" s="453"/>
      <c r="AF44" s="453"/>
      <c r="AG44" s="453"/>
      <c r="AH44" s="493"/>
      <c r="AI44" s="453"/>
      <c r="AJ44" s="453"/>
      <c r="AK44" s="453"/>
      <c r="AL44" s="494"/>
      <c r="AP44" s="187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5"/>
      <c r="BD44" s="185"/>
      <c r="BE44" s="185"/>
      <c r="BF44" s="185"/>
      <c r="BG44" s="185"/>
    </row>
    <row r="45" spans="1:59" ht="13.5" customHeight="1">
      <c r="A45" s="488"/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489"/>
      <c r="M45" s="367"/>
      <c r="N45" s="368"/>
      <c r="O45" s="368"/>
      <c r="P45" s="368"/>
      <c r="Q45" s="368"/>
      <c r="R45" s="368"/>
      <c r="S45" s="166"/>
      <c r="T45" s="69"/>
      <c r="U45" s="55" t="s">
        <v>320</v>
      </c>
      <c r="V45" s="167"/>
      <c r="W45" s="168"/>
      <c r="X45" s="168"/>
      <c r="Y45" s="168"/>
      <c r="Z45" s="42"/>
      <c r="AA45" s="62"/>
      <c r="AB45" s="461"/>
      <c r="AC45" s="453"/>
      <c r="AD45" s="453"/>
      <c r="AE45" s="453"/>
      <c r="AF45" s="453"/>
      <c r="AG45" s="453"/>
      <c r="AH45" s="493"/>
      <c r="AI45" s="453"/>
      <c r="AJ45" s="453"/>
      <c r="AK45" s="453"/>
      <c r="AL45" s="494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5"/>
      <c r="BD45" s="185"/>
      <c r="BE45" s="185"/>
      <c r="BF45" s="185"/>
      <c r="BG45" s="185"/>
    </row>
    <row r="46" spans="1:59" ht="13.5" customHeight="1">
      <c r="A46" s="276"/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84"/>
      <c r="M46" s="339"/>
      <c r="N46" s="273"/>
      <c r="O46" s="273"/>
      <c r="P46" s="273"/>
      <c r="Q46" s="273"/>
      <c r="R46" s="273"/>
      <c r="S46" s="72"/>
      <c r="T46" s="78"/>
      <c r="U46" s="59" t="s">
        <v>321</v>
      </c>
      <c r="V46" s="169"/>
      <c r="W46" s="170"/>
      <c r="X46" s="170"/>
      <c r="Y46" s="170"/>
      <c r="Z46" s="58"/>
      <c r="AA46" s="171"/>
      <c r="AB46" s="461"/>
      <c r="AC46" s="453"/>
      <c r="AD46" s="453"/>
      <c r="AE46" s="453"/>
      <c r="AF46" s="453"/>
      <c r="AG46" s="453"/>
      <c r="AH46" s="493"/>
      <c r="AI46" s="453"/>
      <c r="AJ46" s="453"/>
      <c r="AK46" s="453"/>
      <c r="AL46" s="494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5"/>
      <c r="BD46" s="185"/>
      <c r="BE46" s="185"/>
      <c r="BF46" s="185"/>
      <c r="BG46" s="185"/>
    </row>
    <row r="47" spans="1:59" ht="13.5" customHeight="1">
      <c r="A47" s="275"/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9"/>
      <c r="M47" s="338"/>
      <c r="N47" s="270"/>
      <c r="O47" s="270"/>
      <c r="P47" s="270"/>
      <c r="Q47" s="270"/>
      <c r="R47" s="270"/>
      <c r="S47" s="162"/>
      <c r="T47" s="123"/>
      <c r="U47" s="89" t="s">
        <v>319</v>
      </c>
      <c r="V47" s="163"/>
      <c r="W47" s="164"/>
      <c r="X47" s="164"/>
      <c r="Y47" s="164"/>
      <c r="Z47" s="91"/>
      <c r="AA47" s="165"/>
      <c r="AB47" s="461"/>
      <c r="AC47" s="453"/>
      <c r="AD47" s="453"/>
      <c r="AE47" s="453"/>
      <c r="AF47" s="453"/>
      <c r="AG47" s="453"/>
      <c r="AH47" s="493"/>
      <c r="AI47" s="453"/>
      <c r="AJ47" s="453"/>
      <c r="AK47" s="453"/>
      <c r="AL47" s="494"/>
      <c r="AP47" s="187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5"/>
      <c r="BD47" s="185"/>
      <c r="BE47" s="185"/>
      <c r="BF47" s="185"/>
      <c r="BG47" s="185"/>
    </row>
    <row r="48" spans="1:59" ht="13.5" customHeight="1">
      <c r="A48" s="488"/>
      <c r="B48" s="368"/>
      <c r="C48" s="368"/>
      <c r="D48" s="368"/>
      <c r="E48" s="368"/>
      <c r="F48" s="368"/>
      <c r="G48" s="368"/>
      <c r="H48" s="368"/>
      <c r="I48" s="368"/>
      <c r="J48" s="368"/>
      <c r="K48" s="368"/>
      <c r="L48" s="489"/>
      <c r="M48" s="367"/>
      <c r="N48" s="368"/>
      <c r="O48" s="368"/>
      <c r="P48" s="368"/>
      <c r="Q48" s="368"/>
      <c r="R48" s="368"/>
      <c r="S48" s="166"/>
      <c r="T48" s="69"/>
      <c r="U48" s="55" t="s">
        <v>320</v>
      </c>
      <c r="V48" s="167"/>
      <c r="W48" s="168"/>
      <c r="X48" s="168"/>
      <c r="Y48" s="168"/>
      <c r="Z48" s="42"/>
      <c r="AA48" s="62"/>
      <c r="AB48" s="461"/>
      <c r="AC48" s="453"/>
      <c r="AD48" s="453"/>
      <c r="AE48" s="453"/>
      <c r="AF48" s="453"/>
      <c r="AG48" s="453"/>
      <c r="AH48" s="493"/>
      <c r="AI48" s="453"/>
      <c r="AJ48" s="453"/>
      <c r="AK48" s="453"/>
      <c r="AL48" s="494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5"/>
      <c r="BD48" s="185"/>
      <c r="BE48" s="185"/>
      <c r="BF48" s="185"/>
      <c r="BG48" s="185"/>
    </row>
    <row r="49" spans="1:59" ht="15" customHeight="1" thickBot="1">
      <c r="A49" s="283"/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80"/>
      <c r="M49" s="267"/>
      <c r="N49" s="268"/>
      <c r="O49" s="268"/>
      <c r="P49" s="268"/>
      <c r="Q49" s="268"/>
      <c r="R49" s="268"/>
      <c r="S49" s="172"/>
      <c r="T49" s="143"/>
      <c r="U49" s="173" t="s">
        <v>321</v>
      </c>
      <c r="V49" s="108"/>
      <c r="W49" s="174"/>
      <c r="X49" s="174"/>
      <c r="Y49" s="174"/>
      <c r="Z49" s="38"/>
      <c r="AA49" s="39"/>
      <c r="AB49" s="462"/>
      <c r="AC49" s="463"/>
      <c r="AD49" s="463"/>
      <c r="AE49" s="463"/>
      <c r="AF49" s="463"/>
      <c r="AG49" s="463"/>
      <c r="AH49" s="501"/>
      <c r="AI49" s="463"/>
      <c r="AJ49" s="463"/>
      <c r="AK49" s="463"/>
      <c r="AL49" s="502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5"/>
      <c r="BD49" s="185"/>
      <c r="BE49" s="185"/>
      <c r="BF49" s="185"/>
      <c r="BG49" s="185"/>
    </row>
    <row r="50" spans="1:59" s="101" customFormat="1" ht="18.600000000000001" customHeight="1" thickBot="1">
      <c r="A50" s="429" t="s">
        <v>322</v>
      </c>
      <c r="B50" s="430"/>
      <c r="C50" s="430"/>
      <c r="D50" s="430"/>
      <c r="E50" s="430"/>
      <c r="F50" s="430"/>
      <c r="G50" s="430"/>
      <c r="H50" s="430"/>
      <c r="I50" s="430"/>
      <c r="J50" s="430"/>
      <c r="K50" s="430"/>
      <c r="L50" s="430"/>
      <c r="M50" s="430"/>
      <c r="N50" s="430"/>
      <c r="O50" s="430"/>
      <c r="P50" s="430"/>
      <c r="Q50" s="430"/>
      <c r="R50" s="430"/>
      <c r="S50" s="430"/>
      <c r="T50" s="430"/>
      <c r="U50" s="430"/>
      <c r="V50" s="430"/>
      <c r="W50" s="430"/>
      <c r="X50" s="430"/>
      <c r="Y50" s="430"/>
      <c r="Z50" s="430"/>
      <c r="AA50" s="430"/>
      <c r="AB50" s="430"/>
      <c r="AC50" s="430"/>
      <c r="AD50" s="430"/>
      <c r="AE50" s="430"/>
      <c r="AF50" s="430"/>
      <c r="AG50" s="430"/>
      <c r="AH50" s="430"/>
      <c r="AI50" s="430"/>
      <c r="AJ50" s="430"/>
      <c r="AK50" s="430"/>
      <c r="AL50" s="430"/>
    </row>
    <row r="51" spans="1:59" ht="15.2" customHeight="1">
      <c r="A51" s="455" t="s">
        <v>323</v>
      </c>
      <c r="B51" s="456"/>
      <c r="C51" s="456"/>
      <c r="D51" s="456"/>
      <c r="E51" s="456"/>
      <c r="F51" s="456"/>
      <c r="G51" s="456"/>
      <c r="H51" s="456"/>
      <c r="I51" s="456"/>
      <c r="J51" s="456"/>
      <c r="K51" s="456"/>
      <c r="L51" s="456"/>
      <c r="M51" s="456"/>
      <c r="N51" s="456"/>
      <c r="O51" s="456"/>
      <c r="P51" s="456"/>
      <c r="Q51" s="456"/>
      <c r="R51" s="456"/>
      <c r="S51" s="456"/>
      <c r="T51" s="457"/>
      <c r="U51" s="420" t="s">
        <v>324</v>
      </c>
      <c r="V51" s="301"/>
      <c r="W51" s="301"/>
      <c r="X51" s="301"/>
      <c r="Y51" s="301"/>
      <c r="Z51" s="301"/>
      <c r="AA51" s="301"/>
      <c r="AB51" s="301"/>
      <c r="AC51" s="301"/>
      <c r="AD51" s="301"/>
      <c r="AE51" s="301"/>
      <c r="AF51" s="301"/>
      <c r="AG51" s="301"/>
      <c r="AH51" s="301"/>
      <c r="AI51" s="301"/>
      <c r="AJ51" s="301"/>
      <c r="AK51" s="301"/>
      <c r="AL51" s="421"/>
    </row>
    <row r="52" spans="1:59" ht="15.2" customHeight="1">
      <c r="A52" s="458"/>
      <c r="B52" s="459"/>
      <c r="C52" s="459"/>
      <c r="D52" s="459"/>
      <c r="E52" s="459"/>
      <c r="F52" s="459"/>
      <c r="G52" s="459"/>
      <c r="H52" s="459"/>
      <c r="I52" s="459"/>
      <c r="J52" s="459"/>
      <c r="K52" s="459"/>
      <c r="L52" s="459"/>
      <c r="M52" s="459"/>
      <c r="N52" s="459"/>
      <c r="O52" s="459"/>
      <c r="P52" s="459"/>
      <c r="Q52" s="459"/>
      <c r="R52" s="459"/>
      <c r="S52" s="459"/>
      <c r="T52" s="460"/>
      <c r="U52" s="445" t="s">
        <v>264</v>
      </c>
      <c r="V52" s="440"/>
      <c r="W52" s="440"/>
      <c r="X52" s="440"/>
      <c r="Y52" s="440"/>
      <c r="Z52" s="439" t="s">
        <v>265</v>
      </c>
      <c r="AA52" s="440"/>
      <c r="AB52" s="440"/>
      <c r="AC52" s="441"/>
      <c r="AD52" s="161"/>
      <c r="AE52" s="439" t="s">
        <v>264</v>
      </c>
      <c r="AF52" s="440"/>
      <c r="AG52" s="440"/>
      <c r="AH52" s="441"/>
      <c r="AI52" s="440" t="s">
        <v>265</v>
      </c>
      <c r="AJ52" s="440"/>
      <c r="AK52" s="440"/>
      <c r="AL52" s="454"/>
    </row>
    <row r="53" spans="1:59" ht="12.75">
      <c r="A53" s="452"/>
      <c r="B53" s="453"/>
      <c r="C53" s="453"/>
      <c r="D53" s="453"/>
      <c r="E53" s="453"/>
      <c r="F53" s="453"/>
      <c r="G53" s="453"/>
      <c r="H53" s="453"/>
      <c r="I53" s="453"/>
      <c r="J53" s="453"/>
      <c r="K53" s="453"/>
      <c r="L53" s="453"/>
      <c r="M53" s="453"/>
      <c r="N53" s="453"/>
      <c r="O53" s="453"/>
      <c r="P53" s="453"/>
      <c r="Q53" s="453"/>
      <c r="R53" s="453"/>
      <c r="S53" s="453"/>
      <c r="T53" s="377"/>
      <c r="U53" s="338"/>
      <c r="V53" s="270"/>
      <c r="W53" s="270"/>
      <c r="X53" s="270"/>
      <c r="Y53" s="270"/>
      <c r="Z53" s="269"/>
      <c r="AA53" s="270"/>
      <c r="AB53" s="270"/>
      <c r="AC53" s="271"/>
      <c r="AD53" s="464" t="s">
        <v>313</v>
      </c>
      <c r="AE53" s="269"/>
      <c r="AF53" s="270"/>
      <c r="AG53" s="270"/>
      <c r="AH53" s="271"/>
      <c r="AI53" s="270"/>
      <c r="AJ53" s="270"/>
      <c r="AK53" s="270"/>
      <c r="AL53" s="346"/>
    </row>
    <row r="54" spans="1:59" ht="12.75">
      <c r="A54" s="452"/>
      <c r="B54" s="453"/>
      <c r="C54" s="453"/>
      <c r="D54" s="453"/>
      <c r="E54" s="453"/>
      <c r="F54" s="453"/>
      <c r="G54" s="453"/>
      <c r="H54" s="453"/>
      <c r="I54" s="453"/>
      <c r="J54" s="453"/>
      <c r="K54" s="453"/>
      <c r="L54" s="453"/>
      <c r="M54" s="453"/>
      <c r="N54" s="453"/>
      <c r="O54" s="453"/>
      <c r="P54" s="453"/>
      <c r="Q54" s="453"/>
      <c r="R54" s="453"/>
      <c r="S54" s="453"/>
      <c r="T54" s="377"/>
      <c r="U54" s="339"/>
      <c r="V54" s="273"/>
      <c r="W54" s="273"/>
      <c r="X54" s="273"/>
      <c r="Y54" s="273"/>
      <c r="Z54" s="272"/>
      <c r="AA54" s="273"/>
      <c r="AB54" s="273"/>
      <c r="AC54" s="274"/>
      <c r="AD54" s="465"/>
      <c r="AE54" s="272"/>
      <c r="AF54" s="273"/>
      <c r="AG54" s="273"/>
      <c r="AH54" s="274"/>
      <c r="AI54" s="273"/>
      <c r="AJ54" s="273"/>
      <c r="AK54" s="273"/>
      <c r="AL54" s="347"/>
    </row>
    <row r="55" spans="1:59" ht="15">
      <c r="A55" s="452"/>
      <c r="B55" s="453"/>
      <c r="C55" s="453"/>
      <c r="D55" s="453"/>
      <c r="E55" s="453"/>
      <c r="F55" s="453"/>
      <c r="G55" s="453"/>
      <c r="H55" s="453"/>
      <c r="I55" s="453"/>
      <c r="J55" s="453"/>
      <c r="K55" s="453"/>
      <c r="L55" s="453"/>
      <c r="M55" s="453"/>
      <c r="N55" s="453"/>
      <c r="O55" s="453"/>
      <c r="P55" s="453"/>
      <c r="Q55" s="453"/>
      <c r="R55" s="453"/>
      <c r="S55" s="453"/>
      <c r="T55" s="377"/>
      <c r="U55" s="338"/>
      <c r="V55" s="270"/>
      <c r="W55" s="270"/>
      <c r="X55" s="270"/>
      <c r="Y55" s="270"/>
      <c r="Z55" s="269"/>
      <c r="AA55" s="270"/>
      <c r="AB55" s="270"/>
      <c r="AC55" s="271"/>
      <c r="AD55" s="464" t="s">
        <v>313</v>
      </c>
      <c r="AE55" s="269"/>
      <c r="AF55" s="270"/>
      <c r="AG55" s="270"/>
      <c r="AH55" s="271"/>
      <c r="AI55" s="270"/>
      <c r="AJ55" s="270"/>
      <c r="AK55" s="270"/>
      <c r="AL55" s="346"/>
      <c r="AP55" s="197" t="s">
        <v>385</v>
      </c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1"/>
      <c r="BG55" s="175"/>
    </row>
    <row r="56" spans="1:59" ht="18.75">
      <c r="A56" s="452"/>
      <c r="B56" s="453"/>
      <c r="C56" s="453"/>
      <c r="D56" s="453"/>
      <c r="E56" s="453"/>
      <c r="F56" s="453"/>
      <c r="G56" s="453"/>
      <c r="H56" s="453"/>
      <c r="I56" s="453"/>
      <c r="J56" s="453"/>
      <c r="K56" s="453"/>
      <c r="L56" s="453"/>
      <c r="M56" s="453"/>
      <c r="N56" s="453"/>
      <c r="O56" s="453"/>
      <c r="P56" s="453"/>
      <c r="Q56" s="453"/>
      <c r="R56" s="453"/>
      <c r="S56" s="453"/>
      <c r="T56" s="377"/>
      <c r="U56" s="339"/>
      <c r="V56" s="273"/>
      <c r="W56" s="273"/>
      <c r="X56" s="273"/>
      <c r="Y56" s="273"/>
      <c r="Z56" s="272"/>
      <c r="AA56" s="273"/>
      <c r="AB56" s="273"/>
      <c r="AC56" s="274"/>
      <c r="AD56" s="465"/>
      <c r="AE56" s="272"/>
      <c r="AF56" s="273"/>
      <c r="AG56" s="273"/>
      <c r="AH56" s="274"/>
      <c r="AI56" s="273"/>
      <c r="AJ56" s="273"/>
      <c r="AK56" s="273"/>
      <c r="AL56" s="347"/>
      <c r="AP56" s="198" t="s">
        <v>381</v>
      </c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</row>
    <row r="57" spans="1:59" ht="12.75">
      <c r="A57" s="452"/>
      <c r="B57" s="453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/>
      <c r="N57" s="453"/>
      <c r="O57" s="453"/>
      <c r="P57" s="453"/>
      <c r="Q57" s="453"/>
      <c r="R57" s="453"/>
      <c r="S57" s="453"/>
      <c r="T57" s="377"/>
      <c r="U57" s="338"/>
      <c r="V57" s="270"/>
      <c r="W57" s="270"/>
      <c r="X57" s="270"/>
      <c r="Y57" s="270"/>
      <c r="Z57" s="269"/>
      <c r="AA57" s="270"/>
      <c r="AB57" s="270"/>
      <c r="AC57" s="271"/>
      <c r="AD57" s="464" t="s">
        <v>313</v>
      </c>
      <c r="AE57" s="269"/>
      <c r="AF57" s="270"/>
      <c r="AG57" s="270"/>
      <c r="AH57" s="271"/>
      <c r="AI57" s="270"/>
      <c r="AJ57" s="270"/>
      <c r="AK57" s="270"/>
      <c r="AL57" s="346"/>
      <c r="AP57" s="81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1"/>
    </row>
    <row r="58" spans="1:59" thickBot="1">
      <c r="A58" s="499"/>
      <c r="B58" s="463"/>
      <c r="C58" s="463"/>
      <c r="D58" s="463"/>
      <c r="E58" s="463"/>
      <c r="F58" s="463"/>
      <c r="G58" s="463"/>
      <c r="H58" s="463"/>
      <c r="I58" s="463"/>
      <c r="J58" s="463"/>
      <c r="K58" s="463"/>
      <c r="L58" s="463"/>
      <c r="M58" s="463"/>
      <c r="N58" s="463"/>
      <c r="O58" s="463"/>
      <c r="P58" s="463"/>
      <c r="Q58" s="463"/>
      <c r="R58" s="463"/>
      <c r="S58" s="463"/>
      <c r="T58" s="399"/>
      <c r="U58" s="267"/>
      <c r="V58" s="268"/>
      <c r="W58" s="268"/>
      <c r="X58" s="268"/>
      <c r="Y58" s="268"/>
      <c r="Z58" s="281"/>
      <c r="AA58" s="268"/>
      <c r="AB58" s="268"/>
      <c r="AC58" s="282"/>
      <c r="AD58" s="486"/>
      <c r="AE58" s="281"/>
      <c r="AF58" s="268"/>
      <c r="AG58" s="268"/>
      <c r="AH58" s="282"/>
      <c r="AI58" s="268"/>
      <c r="AJ58" s="268"/>
      <c r="AK58" s="268"/>
      <c r="AL58" s="383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</row>
    <row r="59" spans="1:59" ht="18" customHeight="1" thickBot="1">
      <c r="A59" s="466" t="s">
        <v>325</v>
      </c>
      <c r="B59" s="467"/>
      <c r="C59" s="467"/>
      <c r="D59" s="467"/>
      <c r="E59" s="467"/>
      <c r="F59" s="467"/>
      <c r="G59" s="467"/>
      <c r="H59" s="467"/>
      <c r="I59" s="467"/>
      <c r="J59" s="467"/>
      <c r="K59" s="467"/>
      <c r="L59" s="467"/>
      <c r="M59" s="467"/>
      <c r="N59" s="467"/>
      <c r="O59" s="467"/>
      <c r="P59" s="467"/>
      <c r="Q59" s="467"/>
      <c r="R59" s="467"/>
      <c r="S59" s="467"/>
      <c r="T59" s="467"/>
      <c r="U59" s="467"/>
      <c r="V59" s="467"/>
      <c r="W59" s="467"/>
      <c r="X59" s="467"/>
      <c r="Y59" s="467"/>
      <c r="Z59" s="467"/>
      <c r="AA59" s="467"/>
      <c r="AB59" s="467"/>
      <c r="AC59" s="467"/>
      <c r="AD59" s="467"/>
      <c r="AE59" s="467"/>
      <c r="AF59" s="467"/>
      <c r="AG59" s="467"/>
      <c r="AH59" s="467"/>
      <c r="AI59" s="467"/>
      <c r="AJ59" s="467"/>
      <c r="AK59" s="467"/>
      <c r="AL59" s="467"/>
    </row>
    <row r="60" spans="1:59" s="9" customFormat="1" ht="17.25" customHeight="1">
      <c r="A60" s="447" t="s">
        <v>326</v>
      </c>
      <c r="B60" s="301"/>
      <c r="C60" s="301"/>
      <c r="D60" s="301"/>
      <c r="E60" s="301"/>
      <c r="F60" s="421"/>
      <c r="G60" s="176"/>
      <c r="H60" s="199" t="s">
        <v>327</v>
      </c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177"/>
      <c r="AI60" s="177"/>
      <c r="AJ60" s="84"/>
      <c r="AK60" s="177"/>
      <c r="AL60" s="178"/>
      <c r="AM60" s="101"/>
      <c r="AN60" s="101"/>
    </row>
    <row r="61" spans="1:59" s="9" customFormat="1" ht="15.75" customHeight="1">
      <c r="A61" s="303"/>
      <c r="B61" s="304"/>
      <c r="C61" s="304"/>
      <c r="D61" s="304"/>
      <c r="E61" s="304"/>
      <c r="F61" s="448"/>
      <c r="G61" s="133"/>
      <c r="H61" s="200" t="s">
        <v>388</v>
      </c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69"/>
      <c r="AA61" s="136"/>
      <c r="AB61" s="135"/>
      <c r="AC61" s="135"/>
      <c r="AD61" s="135"/>
      <c r="AE61" s="135"/>
      <c r="AF61" s="135"/>
      <c r="AG61" s="135"/>
      <c r="AH61" s="42"/>
      <c r="AI61" s="42"/>
      <c r="AJ61" s="42"/>
      <c r="AK61" s="135"/>
      <c r="AL61" s="179"/>
      <c r="AM61" s="101"/>
      <c r="AN61" s="101"/>
    </row>
    <row r="62" spans="1:59" s="9" customFormat="1" ht="15" customHeight="1">
      <c r="A62" s="303"/>
      <c r="B62" s="304"/>
      <c r="C62" s="304"/>
      <c r="D62" s="304"/>
      <c r="E62" s="304"/>
      <c r="F62" s="448"/>
      <c r="G62" s="133"/>
      <c r="H62" s="180" t="s">
        <v>0</v>
      </c>
      <c r="I62" s="42"/>
      <c r="J62" s="135" t="s">
        <v>287</v>
      </c>
      <c r="K62" s="42"/>
      <c r="L62" s="42"/>
      <c r="M62" s="42"/>
      <c r="N62" s="42"/>
      <c r="O62" s="42"/>
      <c r="P62" s="42"/>
      <c r="Q62" s="42"/>
      <c r="R62" s="42"/>
      <c r="S62" s="135" t="s">
        <v>328</v>
      </c>
      <c r="T62" s="42"/>
      <c r="U62" s="42"/>
      <c r="V62" s="42"/>
      <c r="W62" s="42"/>
      <c r="X62" s="42"/>
      <c r="Y62" s="42"/>
      <c r="Z62" s="69"/>
      <c r="AA62" s="136"/>
      <c r="AB62" s="42"/>
      <c r="AC62" s="135"/>
      <c r="AD62" s="135"/>
      <c r="AE62" s="135"/>
      <c r="AF62" s="135"/>
      <c r="AG62" s="135"/>
      <c r="AH62" s="135"/>
      <c r="AI62" s="135"/>
      <c r="AJ62" s="42"/>
      <c r="AK62" s="135"/>
      <c r="AL62" s="179"/>
      <c r="AM62" s="101"/>
      <c r="AN62" s="101"/>
    </row>
    <row r="63" spans="1:59" s="9" customFormat="1" ht="16.5" customHeight="1">
      <c r="A63" s="303"/>
      <c r="B63" s="304"/>
      <c r="C63" s="304"/>
      <c r="D63" s="304"/>
      <c r="E63" s="304"/>
      <c r="F63" s="448"/>
      <c r="G63" s="133"/>
      <c r="H63" s="135"/>
      <c r="I63" s="42"/>
      <c r="J63" s="135" t="s">
        <v>289</v>
      </c>
      <c r="K63" s="42"/>
      <c r="L63" s="42"/>
      <c r="M63" s="42"/>
      <c r="N63" s="42"/>
      <c r="O63" s="42"/>
      <c r="P63" s="42"/>
      <c r="Q63" s="42"/>
      <c r="R63" s="42"/>
      <c r="S63" s="135" t="s">
        <v>329</v>
      </c>
      <c r="T63" s="42"/>
      <c r="U63" s="42"/>
      <c r="V63" s="42"/>
      <c r="W63" s="42"/>
      <c r="X63" s="42"/>
      <c r="Y63" s="42"/>
      <c r="Z63" s="69"/>
      <c r="AA63" s="136"/>
      <c r="AB63" s="42"/>
      <c r="AC63" s="135"/>
      <c r="AD63" s="135"/>
      <c r="AE63" s="135"/>
      <c r="AF63" s="135"/>
      <c r="AG63" s="135"/>
      <c r="AH63" s="135"/>
      <c r="AI63" s="135"/>
      <c r="AJ63" s="135"/>
      <c r="AK63" s="135"/>
      <c r="AL63" s="179"/>
      <c r="AM63" s="101"/>
      <c r="AN63" s="101"/>
    </row>
    <row r="64" spans="1:59" s="9" customFormat="1" ht="18" customHeight="1">
      <c r="A64" s="303"/>
      <c r="B64" s="304"/>
      <c r="C64" s="304"/>
      <c r="D64" s="304"/>
      <c r="E64" s="304"/>
      <c r="F64" s="448"/>
      <c r="G64" s="133"/>
      <c r="H64" s="135" t="s">
        <v>330</v>
      </c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69"/>
      <c r="AA64" s="136"/>
      <c r="AB64" s="42"/>
      <c r="AC64" s="135"/>
      <c r="AD64" s="42"/>
      <c r="AE64" s="135"/>
      <c r="AF64" s="135"/>
      <c r="AG64" s="135"/>
      <c r="AH64" s="135"/>
      <c r="AI64" s="135"/>
      <c r="AJ64" s="135"/>
      <c r="AK64" s="135"/>
      <c r="AL64" s="179"/>
      <c r="AM64" s="101"/>
      <c r="AN64" s="101"/>
    </row>
    <row r="65" spans="1:40" s="9" customFormat="1" ht="13.5" customHeight="1" thickBot="1">
      <c r="A65" s="449"/>
      <c r="B65" s="450"/>
      <c r="C65" s="450"/>
      <c r="D65" s="450"/>
      <c r="E65" s="450"/>
      <c r="F65" s="451"/>
      <c r="G65" s="181"/>
      <c r="H65" s="446" t="s">
        <v>331</v>
      </c>
      <c r="I65" s="446"/>
      <c r="J65" s="446"/>
      <c r="K65" s="446"/>
      <c r="L65" s="446"/>
      <c r="M65" s="268"/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  <c r="AA65" s="268"/>
      <c r="AB65" s="268"/>
      <c r="AC65" s="174" t="s">
        <v>332</v>
      </c>
      <c r="AD65" s="38"/>
      <c r="AE65" s="142"/>
      <c r="AF65" s="142"/>
      <c r="AG65" s="142"/>
      <c r="AH65" s="142"/>
      <c r="AI65" s="142"/>
      <c r="AJ65" s="38"/>
      <c r="AK65" s="142"/>
      <c r="AL65" s="145"/>
      <c r="AM65" s="101"/>
      <c r="AN65" s="101"/>
    </row>
  </sheetData>
  <sheetProtection algorithmName="SHA-512" hashValue="/yauqWaBx2DS20A4TZEvFoeVKaqHgEwBjDaIkZNhxtlQvGa8AME8S4AY/cixMlzSAAj2uha7lC3ly76MmbtrsQ==" saltValue="a4FYR9/CcOmcqlRppq0yag==" spinCount="100000" sheet="1" selectLockedCells="1"/>
  <mergeCells count="141">
    <mergeCell ref="U57:Y58"/>
    <mergeCell ref="Z57:AC58"/>
    <mergeCell ref="AI57:AL58"/>
    <mergeCell ref="AE57:AH58"/>
    <mergeCell ref="A50:AL50"/>
    <mergeCell ref="AH44:AL46"/>
    <mergeCell ref="AB44:AG46"/>
    <mergeCell ref="A53:T54"/>
    <mergeCell ref="AD57:AD58"/>
    <mergeCell ref="A57:T58"/>
    <mergeCell ref="A47:L49"/>
    <mergeCell ref="A44:L46"/>
    <mergeCell ref="AH47:AL49"/>
    <mergeCell ref="AE55:AH56"/>
    <mergeCell ref="AI55:AL56"/>
    <mergeCell ref="AD53:AD54"/>
    <mergeCell ref="M44:R46"/>
    <mergeCell ref="M47:R49"/>
    <mergeCell ref="AP20:BG22"/>
    <mergeCell ref="AJ19:AL20"/>
    <mergeCell ref="AJ21:AL22"/>
    <mergeCell ref="AJ23:AL24"/>
    <mergeCell ref="AB41:AG43"/>
    <mergeCell ref="Z21:AB22"/>
    <mergeCell ref="Q19:U20"/>
    <mergeCell ref="U31:Y31"/>
    <mergeCell ref="Z31:AC31"/>
    <mergeCell ref="AE31:AH31"/>
    <mergeCell ref="AI31:AL31"/>
    <mergeCell ref="S39:AA40"/>
    <mergeCell ref="AH40:AL40"/>
    <mergeCell ref="U32:Y33"/>
    <mergeCell ref="Z32:AC33"/>
    <mergeCell ref="AH41:AL43"/>
    <mergeCell ref="AJ27:AL28"/>
    <mergeCell ref="AJ25:AL26"/>
    <mergeCell ref="A36:T37"/>
    <mergeCell ref="AD36:AD37"/>
    <mergeCell ref="AE36:AH37"/>
    <mergeCell ref="AI36:AL37"/>
    <mergeCell ref="AD34:AD35"/>
    <mergeCell ref="Z34:AC35"/>
    <mergeCell ref="A41:L43"/>
    <mergeCell ref="A30:T31"/>
    <mergeCell ref="AD32:AD33"/>
    <mergeCell ref="Z23:AB24"/>
    <mergeCell ref="AC23:AC24"/>
    <mergeCell ref="V21:Y22"/>
    <mergeCell ref="V23:Y24"/>
    <mergeCell ref="U36:Y37"/>
    <mergeCell ref="U34:Y35"/>
    <mergeCell ref="AC25:AC26"/>
    <mergeCell ref="A23:F24"/>
    <mergeCell ref="A25:F26"/>
    <mergeCell ref="AB39:AL39"/>
    <mergeCell ref="AB40:AG40"/>
    <mergeCell ref="A39:L40"/>
    <mergeCell ref="AE34:AH35"/>
    <mergeCell ref="AI34:AL35"/>
    <mergeCell ref="Z36:AC37"/>
    <mergeCell ref="M65:AB65"/>
    <mergeCell ref="A59:AL59"/>
    <mergeCell ref="O4:V5"/>
    <mergeCell ref="A4:N5"/>
    <mergeCell ref="W4:AL5"/>
    <mergeCell ref="A17:F18"/>
    <mergeCell ref="Q15:U16"/>
    <mergeCell ref="G15:P16"/>
    <mergeCell ref="AJ15:AL16"/>
    <mergeCell ref="AD17:AF18"/>
    <mergeCell ref="AG17:AI18"/>
    <mergeCell ref="O6:O7"/>
    <mergeCell ref="O8:O9"/>
    <mergeCell ref="AA12:AD12"/>
    <mergeCell ref="AA11:AD11"/>
    <mergeCell ref="G17:P18"/>
    <mergeCell ref="Q17:U18"/>
    <mergeCell ref="AC17:AC18"/>
    <mergeCell ref="AJ17:AL18"/>
    <mergeCell ref="AD16:AF16"/>
    <mergeCell ref="W12:Y12"/>
    <mergeCell ref="W11:Z11"/>
    <mergeCell ref="AG16:AI16"/>
    <mergeCell ref="Q25:U26"/>
    <mergeCell ref="H65:L65"/>
    <mergeCell ref="A60:F65"/>
    <mergeCell ref="A34:T35"/>
    <mergeCell ref="A32:T33"/>
    <mergeCell ref="U51:AL51"/>
    <mergeCell ref="U52:Y52"/>
    <mergeCell ref="Z52:AC52"/>
    <mergeCell ref="AE52:AH52"/>
    <mergeCell ref="AI52:AL52"/>
    <mergeCell ref="AE32:AH33"/>
    <mergeCell ref="AI32:AL33"/>
    <mergeCell ref="A51:T52"/>
    <mergeCell ref="U53:Y54"/>
    <mergeCell ref="Z53:AC54"/>
    <mergeCell ref="AE53:AH54"/>
    <mergeCell ref="AI53:AL54"/>
    <mergeCell ref="U55:Y56"/>
    <mergeCell ref="A55:T56"/>
    <mergeCell ref="AB47:AG49"/>
    <mergeCell ref="Z55:AC56"/>
    <mergeCell ref="AD55:AD56"/>
    <mergeCell ref="A38:AL38"/>
    <mergeCell ref="M41:R43"/>
    <mergeCell ref="M39:R40"/>
    <mergeCell ref="Z16:AB16"/>
    <mergeCell ref="V17:Y18"/>
    <mergeCell ref="V15:AI15"/>
    <mergeCell ref="V16:Y16"/>
    <mergeCell ref="AD19:AF20"/>
    <mergeCell ref="AG21:AI22"/>
    <mergeCell ref="AG23:AI24"/>
    <mergeCell ref="AG19:AI20"/>
    <mergeCell ref="Z17:AB18"/>
    <mergeCell ref="AE8:AG8"/>
    <mergeCell ref="AI8:AK8"/>
    <mergeCell ref="AD25:AF26"/>
    <mergeCell ref="AG25:AI26"/>
    <mergeCell ref="Z25:AB26"/>
    <mergeCell ref="V25:Y26"/>
    <mergeCell ref="U30:AL30"/>
    <mergeCell ref="AD23:AF24"/>
    <mergeCell ref="AD21:AF22"/>
    <mergeCell ref="A27:AI28"/>
    <mergeCell ref="A29:AL29"/>
    <mergeCell ref="G25:P26"/>
    <mergeCell ref="A19:F20"/>
    <mergeCell ref="Q23:U24"/>
    <mergeCell ref="AC19:AC20"/>
    <mergeCell ref="AC21:AC22"/>
    <mergeCell ref="G19:P20"/>
    <mergeCell ref="A21:F22"/>
    <mergeCell ref="A15:F16"/>
    <mergeCell ref="V19:Y20"/>
    <mergeCell ref="Z19:AB20"/>
    <mergeCell ref="G23:P24"/>
    <mergeCell ref="G21:P22"/>
    <mergeCell ref="Q21:U22"/>
  </mergeCells>
  <phoneticPr fontId="1" type="noConversion"/>
  <conditionalFormatting sqref="AJ17:AL22 Z19 AD19 AG19 Z21 AD21 AG21 Z53 U53 A53 V19 V21 V17 G17:U22">
    <cfRule type="containsBlanks" dxfId="221" priority="115">
      <formula>LEN(TRIM(A17))=0</formula>
    </cfRule>
  </conditionalFormatting>
  <conditionalFormatting sqref="Z17 AD17 AG17">
    <cfRule type="containsBlanks" dxfId="220" priority="99">
      <formula>LEN(TRIM(Z17))=0</formula>
    </cfRule>
  </conditionalFormatting>
  <conditionalFormatting sqref="AE53 AI53">
    <cfRule type="containsBlanks" dxfId="219" priority="96">
      <formula>LEN(TRIM(AE53))=0</formula>
    </cfRule>
  </conditionalFormatting>
  <dataValidations count="14">
    <dataValidation allowBlank="1" showInputMessage="1" showErrorMessage="1" prompt="Full name of School/Vocational School/ University" sqref="G17:P20" xr:uid="{B2E56FC2-9E9C-4EEC-8B6D-DD8CD6C60B4A}"/>
    <dataValidation allowBlank="1" showInputMessage="1" showErrorMessage="1" prompt="Write the Name of Last Education as given in the Certificate" sqref="G21:P26" xr:uid="{A08CC0E6-E211-47E6-A180-AA60DDEBABF4}"/>
    <dataValidation allowBlank="1" showInputMessage="1" showErrorMessage="1" prompt="Write the location _x000a_(write the name of a place where it is located, not Address)" sqref="Q17:U26" xr:uid="{910580E8-C0DB-414C-AA27-605A02E51105}"/>
    <dataValidation allowBlank="1" showInputMessage="1" showErrorMessage="1" prompt="Write the Month in NUMERICAL _x000a_* Do not write in Aphabet" sqref="AG17:AI26 Z17:AB26" xr:uid="{131B860A-1980-4FE6-BCC5-2F70F9857430}"/>
    <dataValidation allowBlank="1" showInputMessage="1" showErrorMessage="1" prompt="Write the Official name of Language school as given in the Certificate" sqref="A53:T58" xr:uid="{94660B7F-F873-4C8C-A7D3-C3FC0AF7C070}"/>
    <dataValidation allowBlank="1" showInputMessage="1" showErrorMessage="1" prompt="Write the Month in Numerical only" sqref="AI53:AL58 Z32:AC37 AI32:AL37 AH41:AL49 Z53:AC58" xr:uid="{CB92BFF4-4283-43F2-B41B-08916F682961}"/>
    <dataValidation allowBlank="1" showInputMessage="1" showErrorMessage="1" prompt="Write only if you have ”Record of Working”_x000a_ *In case of not having, write 'なし'" sqref="A32:T33" xr:uid="{B3CD60BB-943D-4CB6-9073-6B47AB049412}"/>
    <dataValidation allowBlank="1" showInputMessage="1" showErrorMessage="1" prompt="Please enter in if you have an addition to be made" sqref="A34:T37" xr:uid="{C85340E6-08F6-49B5-9D49-001C015C8C4B}"/>
    <dataValidation allowBlank="1" showInputMessage="1" showErrorMessage="1" prompt="Write  the Year as shown in your certificate " sqref="AE53:AH58" xr:uid="{82E0B1B3-B050-4BA2-A7C2-3E0122691550}"/>
    <dataValidation allowBlank="1" showInputMessage="1" showErrorMessage="1" prompt="Write the total number of year you studied _x000a_Eg. Elementary-6 years_x000a_     Junior-4 years_x000a_     High-2 years_x000a_     University-3/4 years etc." sqref="AJ17:AL26" xr:uid="{8B4E6352-4619-42AF-B59E-714B0352D47D}"/>
    <dataValidation allowBlank="1" showInputMessage="1" showErrorMessage="1" prompt="Write the Year as shown in your certificate _x000a_" sqref="V17:Y26" xr:uid="{ECC76670-3E9E-4DC4-80EC-33D540C770DC}"/>
    <dataValidation allowBlank="1" showInputMessage="1" showErrorMessage="1" prompt="Write the Year as shown in your certificate " sqref="AD17:AF26 U32:Y37 AE32:AH37" xr:uid="{695CCB35-C750-4FE9-B5C4-4CF4333A35AB}"/>
    <dataValidation allowBlank="1" showInputMessage="1" showErrorMessage="1" prompt="Write the Year in which you have appeared for examination" sqref="AB41:AG49" xr:uid="{C217E31C-B77D-46A5-929E-F4500097B126}"/>
    <dataValidation allowBlank="1" showInputMessage="1" showErrorMessage="1" prompt="write the Year as shown in your certificate " sqref="U53:Y58" xr:uid="{8D594BCA-0D6D-4C72-A6C1-5F998CA91D61}"/>
  </dataValidations>
  <printOptions horizontalCentered="1" verticalCentered="1"/>
  <pageMargins left="0.15748031496062992" right="0.11811023622047245" top="0.15748031496062992" bottom="0.35433070866141736" header="0.31496062992125984" footer="0.19685039370078741"/>
  <pageSetup paperSize="9" scale="89" orientation="portrait" horizontalDpi="360" verticalDpi="360" r:id="rId1"/>
  <headerFooter>
    <oddFooter>&amp;C&amp;"MS Mincho,標準"&amp;10Page2</oddFooter>
  </headerFooter>
  <colBreaks count="1" manualBreakCount="1">
    <brk id="3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Check Box 8">
              <controlPr defaultSize="0" autoFill="0" autoLine="0" autoPict="0" altText="">
                <anchor>
                  <from>
                    <xdr:col>18</xdr:col>
                    <xdr:colOff>200025</xdr:colOff>
                    <xdr:row>39</xdr:row>
                    <xdr:rowOff>180975</xdr:rowOff>
                  </from>
                  <to>
                    <xdr:col>20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defaultSize="0" autoFill="0" autoLine="0" autoPict="0" altText="">
                <anchor>
                  <from>
                    <xdr:col>18</xdr:col>
                    <xdr:colOff>200025</xdr:colOff>
                    <xdr:row>40</xdr:row>
                    <xdr:rowOff>161925</xdr:rowOff>
                  </from>
                  <to>
                    <xdr:col>20</xdr:col>
                    <xdr:colOff>9525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6" name="Check Box 12">
              <controlPr defaultSize="0" autoFill="0" autoLine="0" autoPict="0" altText="">
                <anchor>
                  <from>
                    <xdr:col>18</xdr:col>
                    <xdr:colOff>200025</xdr:colOff>
                    <xdr:row>41</xdr:row>
                    <xdr:rowOff>161925</xdr:rowOff>
                  </from>
                  <to>
                    <xdr:col>20</xdr:col>
                    <xdr:colOff>9525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Fill="0" autoLine="0" autoPict="0" altText="">
                <anchor>
                  <from>
                    <xdr:col>18</xdr:col>
                    <xdr:colOff>200025</xdr:colOff>
                    <xdr:row>42</xdr:row>
                    <xdr:rowOff>171450</xdr:rowOff>
                  </from>
                  <to>
                    <xdr:col>20</xdr:col>
                    <xdr:colOff>9525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8" name="Check Box 26">
              <controlPr defaultSize="0" autoFill="0" autoLine="0" autoPict="0" altText="">
                <anchor>
                  <from>
                    <xdr:col>18</xdr:col>
                    <xdr:colOff>200025</xdr:colOff>
                    <xdr:row>43</xdr:row>
                    <xdr:rowOff>171450</xdr:rowOff>
                  </from>
                  <to>
                    <xdr:col>20</xdr:col>
                    <xdr:colOff>9525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9" name="Check Box 27">
              <controlPr defaultSize="0" autoFill="0" autoLine="0" autoPict="0" altText="">
                <anchor>
                  <from>
                    <xdr:col>18</xdr:col>
                    <xdr:colOff>190500</xdr:colOff>
                    <xdr:row>44</xdr:row>
                    <xdr:rowOff>161925</xdr:rowOff>
                  </from>
                  <to>
                    <xdr:col>19</xdr:col>
                    <xdr:colOff>200025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0" name="Check Box 28">
              <controlPr defaultSize="0" autoFill="0" autoLine="0" autoPict="0" altText="">
                <anchor>
                  <from>
                    <xdr:col>18</xdr:col>
                    <xdr:colOff>190500</xdr:colOff>
                    <xdr:row>46</xdr:row>
                    <xdr:rowOff>9525</xdr:rowOff>
                  </from>
                  <to>
                    <xdr:col>19</xdr:col>
                    <xdr:colOff>200025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1" name="Check Box 29">
              <controlPr defaultSize="0" autoFill="0" autoLine="0" autoPict="0" altText="">
                <anchor>
                  <from>
                    <xdr:col>18</xdr:col>
                    <xdr:colOff>190500</xdr:colOff>
                    <xdr:row>46</xdr:row>
                    <xdr:rowOff>171450</xdr:rowOff>
                  </from>
                  <to>
                    <xdr:col>19</xdr:col>
                    <xdr:colOff>200025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2" name="Check Box 30">
              <controlPr defaultSize="0" autoFill="0" autoLine="0" autoPict="0" altText="">
                <anchor>
                  <from>
                    <xdr:col>18</xdr:col>
                    <xdr:colOff>190500</xdr:colOff>
                    <xdr:row>47</xdr:row>
                    <xdr:rowOff>171450</xdr:rowOff>
                  </from>
                  <to>
                    <xdr:col>19</xdr:col>
                    <xdr:colOff>200025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3" name="Check Box 29">
              <controlPr defaultSize="0" autoFill="0" autoLine="0" autoPict="0">
                <anchor moveWithCells="1">
                  <from>
                    <xdr:col>3</xdr:col>
                    <xdr:colOff>9525</xdr:colOff>
                    <xdr:row>4</xdr:row>
                    <xdr:rowOff>209550</xdr:rowOff>
                  </from>
                  <to>
                    <xdr:col>4</xdr:col>
                    <xdr:colOff>28575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4" name="Check Box 31">
              <controlPr defaultSize="0" autoFill="0" autoLine="0" autoPict="0">
                <anchor moveWithCells="1">
                  <from>
                    <xdr:col>0</xdr:col>
                    <xdr:colOff>19050</xdr:colOff>
                    <xdr:row>6</xdr:row>
                    <xdr:rowOff>19050</xdr:rowOff>
                  </from>
                  <to>
                    <xdr:col>1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5" name="Check Box 32">
              <controlPr defaultSize="0" autoFill="0" autoLine="0" autoPict="0">
                <anchor moveWithCells="1">
                  <from>
                    <xdr:col>0</xdr:col>
                    <xdr:colOff>19050</xdr:colOff>
                    <xdr:row>7</xdr:row>
                    <xdr:rowOff>28575</xdr:rowOff>
                  </from>
                  <to>
                    <xdr:col>1</xdr:col>
                    <xdr:colOff>28575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6" name="Check Box 33">
              <controlPr defaultSize="0" autoFill="0" autoLine="0" autoPict="0">
                <anchor moveWithCells="1">
                  <from>
                    <xdr:col>0</xdr:col>
                    <xdr:colOff>19050</xdr:colOff>
                    <xdr:row>8</xdr:row>
                    <xdr:rowOff>9525</xdr:rowOff>
                  </from>
                  <to>
                    <xdr:col>1</xdr:col>
                    <xdr:colOff>19050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7" name="Check Box 34">
              <controlPr defaultSize="0" autoFill="0" autoLine="0" autoPict="0">
                <anchor moveWithCells="1">
                  <from>
                    <xdr:col>0</xdr:col>
                    <xdr:colOff>19050</xdr:colOff>
                    <xdr:row>9</xdr:row>
                    <xdr:rowOff>19050</xdr:rowOff>
                  </from>
                  <to>
                    <xdr:col>1</xdr:col>
                    <xdr:colOff>19050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8" name="Check Box 35">
              <controlPr defaultSize="0" autoFill="0" autoLine="0" autoPict="0">
                <anchor moveWithCells="1">
                  <from>
                    <xdr:col>22</xdr:col>
                    <xdr:colOff>9525</xdr:colOff>
                    <xdr:row>5</xdr:row>
                    <xdr:rowOff>0</xdr:rowOff>
                  </from>
                  <to>
                    <xdr:col>23</xdr:col>
                    <xdr:colOff>66675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9" name="Check Box 36">
              <controlPr defaultSize="0" autoFill="0" autoLine="0" autoPict="0">
                <anchor moveWithCells="1">
                  <from>
                    <xdr:col>22</xdr:col>
                    <xdr:colOff>0</xdr:colOff>
                    <xdr:row>6</xdr:row>
                    <xdr:rowOff>28575</xdr:rowOff>
                  </from>
                  <to>
                    <xdr:col>23</xdr:col>
                    <xdr:colOff>57150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0" name="Check Box 37">
              <controlPr defaultSize="0" autoFill="0" autoLine="0" autoPict="0">
                <anchor moveWithCells="1">
                  <from>
                    <xdr:col>22</xdr:col>
                    <xdr:colOff>9525</xdr:colOff>
                    <xdr:row>7</xdr:row>
                    <xdr:rowOff>180975</xdr:rowOff>
                  </from>
                  <to>
                    <xdr:col>23</xdr:col>
                    <xdr:colOff>76200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1" name="Check Box 38">
              <controlPr defaultSize="0" autoFill="0" autoLine="0" autoPict="0">
                <anchor moveWithCells="1">
                  <from>
                    <xdr:col>22</xdr:col>
                    <xdr:colOff>9525</xdr:colOff>
                    <xdr:row>8</xdr:row>
                    <xdr:rowOff>180975</xdr:rowOff>
                  </from>
                  <to>
                    <xdr:col>23</xdr:col>
                    <xdr:colOff>76200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2" name="Check Box 41">
              <controlPr defaultSize="0" autoFill="0" autoLine="0" autoPict="0">
                <anchor moveWithCells="1">
                  <from>
                    <xdr:col>7</xdr:col>
                    <xdr:colOff>180975</xdr:colOff>
                    <xdr:row>61</xdr:row>
                    <xdr:rowOff>19050</xdr:rowOff>
                  </from>
                  <to>
                    <xdr:col>8</xdr:col>
                    <xdr:colOff>152400</xdr:colOff>
                    <xdr:row>62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3" name="Check Box 42">
              <controlPr defaultSize="0" autoFill="0" autoLine="0" autoPict="0">
                <anchor moveWithCells="1">
                  <from>
                    <xdr:col>7</xdr:col>
                    <xdr:colOff>180975</xdr:colOff>
                    <xdr:row>62</xdr:row>
                    <xdr:rowOff>38100</xdr:rowOff>
                  </from>
                  <to>
                    <xdr:col>8</xdr:col>
                    <xdr:colOff>152400</xdr:colOff>
                    <xdr:row>63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4" name="Check Box 43">
              <controlPr defaultSize="0" autoFill="0" autoLine="0" autoPict="0">
                <anchor moveWithCells="1">
                  <from>
                    <xdr:col>17</xdr:col>
                    <xdr:colOff>0</xdr:colOff>
                    <xdr:row>61</xdr:row>
                    <xdr:rowOff>28575</xdr:rowOff>
                  </from>
                  <to>
                    <xdr:col>18</xdr:col>
                    <xdr:colOff>0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5" name="Check Box 44">
              <controlPr defaultSize="0" autoFill="0" autoLine="0" autoPict="0">
                <anchor moveWithCells="1">
                  <from>
                    <xdr:col>17</xdr:col>
                    <xdr:colOff>0</xdr:colOff>
                    <xdr:row>62</xdr:row>
                    <xdr:rowOff>28575</xdr:rowOff>
                  </from>
                  <to>
                    <xdr:col>18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6" name="Check Box 45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57150</xdr:rowOff>
                  </from>
                  <to>
                    <xdr:col>6</xdr:col>
                    <xdr:colOff>161925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7" name="Check Box 46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219075</xdr:rowOff>
                  </from>
                  <to>
                    <xdr:col>6</xdr:col>
                    <xdr:colOff>161925</xdr:colOff>
                    <xdr:row>64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8" name="Check Box 47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9525</xdr:rowOff>
                  </from>
                  <to>
                    <xdr:col>6</xdr:col>
                    <xdr:colOff>161925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9" name="Check Box 48">
              <controlPr defaultSize="0" autoFill="0" autoLine="0" autoPict="0">
                <anchor moveWithCells="1">
                  <from>
                    <xdr:col>14</xdr:col>
                    <xdr:colOff>19050</xdr:colOff>
                    <xdr:row>5</xdr:row>
                    <xdr:rowOff>85725</xdr:rowOff>
                  </from>
                  <to>
                    <xdr:col>15</xdr:col>
                    <xdr:colOff>57150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0" name="Check Box 49">
              <controlPr defaultSize="0" autoFill="0" autoLine="0" autoPict="0">
                <anchor moveWithCells="1">
                  <from>
                    <xdr:col>14</xdr:col>
                    <xdr:colOff>19050</xdr:colOff>
                    <xdr:row>7</xdr:row>
                    <xdr:rowOff>85725</xdr:rowOff>
                  </from>
                  <to>
                    <xdr:col>15</xdr:col>
                    <xdr:colOff>57150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31" name="Check Box 50">
              <controlPr defaultSize="0" autoFill="0" autoLine="0" autoPict="0">
                <anchor moveWithCells="1">
                  <from>
                    <xdr:col>7</xdr:col>
                    <xdr:colOff>200025</xdr:colOff>
                    <xdr:row>5</xdr:row>
                    <xdr:rowOff>9525</xdr:rowOff>
                  </from>
                  <to>
                    <xdr:col>9</xdr:col>
                    <xdr:colOff>47625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3" id="{1DDFC00A-0E39-4B4E-98E2-219F7BFA71A4}">
            <xm:f>OR(AND(版下!E6=TRUE,G23=""),AND(版下!E5=TRUE,G23=""),AND(版下!E4=TRUE,G23=""),AND(版下!E3=TRUE,G23=""),AND(版下!E2=TRUE,G23=""))</xm:f>
            <x14:dxf>
              <fill>
                <patternFill>
                  <bgColor rgb="FFFFFF00"/>
                </patternFill>
              </fill>
            </x14:dxf>
          </x14:cfRule>
          <xm:sqref>G23:N23</xm:sqref>
        </x14:conditionalFormatting>
        <x14:conditionalFormatting xmlns:xm="http://schemas.microsoft.com/office/excel/2006/main">
          <x14:cfRule type="expression" priority="112" id="{1A374D4A-B780-4F6D-A9F8-9EE9E0CF8265}">
            <xm:f>OR(AND(版下!E6=TRUE,Q23=""),AND(版下!E5=TRUE,Q23=""),AND(版下!E4=TRUE,Q23=""),AND(版下!E3=TRUE,Q23=""),AND(版下!E2=TRUE,Q23=""))</xm:f>
            <x14:dxf>
              <fill>
                <patternFill>
                  <bgColor rgb="FFFFFF00"/>
                </patternFill>
              </fill>
            </x14:dxf>
          </x14:cfRule>
          <xm:sqref>Q23:U23</xm:sqref>
        </x14:conditionalFormatting>
        <x14:conditionalFormatting xmlns:xm="http://schemas.microsoft.com/office/excel/2006/main">
          <x14:cfRule type="expression" priority="111" id="{8758A3BC-DD9C-4BA5-A936-9A657EE31FC8}">
            <xm:f>OR(AND(版下!E6=TRUE,V23=""),AND(版下!E5=TRUE,V23=""),AND(版下!E4=TRUE,V23=""),AND(版下!E3=TRUE,V23=""),AND(版下!E2=TRUE,V23=""))</xm:f>
            <x14:dxf>
              <fill>
                <patternFill>
                  <bgColor rgb="FFFFFF00"/>
                </patternFill>
              </fill>
            </x14:dxf>
          </x14:cfRule>
          <xm:sqref>V23</xm:sqref>
        </x14:conditionalFormatting>
        <x14:conditionalFormatting xmlns:xm="http://schemas.microsoft.com/office/excel/2006/main">
          <x14:cfRule type="expression" priority="110" id="{BC0A9A86-2C41-44F3-B0FD-5F9C471DDB18}">
            <xm:f>OR(AND(版下!E6=TRUE,Z23=""),AND(版下!E5=TRUE,Z23=""),AND(版下!E4=TRUE,Z23=""),AND(版下!E3=TRUE,Z23=""),AND(版下!E2=TRUE,Z23=""))</xm:f>
            <x14:dxf>
              <fill>
                <patternFill>
                  <bgColor rgb="FFFFFF00"/>
                </patternFill>
              </fill>
            </x14:dxf>
          </x14:cfRule>
          <xm:sqref>Z23</xm:sqref>
        </x14:conditionalFormatting>
        <x14:conditionalFormatting xmlns:xm="http://schemas.microsoft.com/office/excel/2006/main">
          <x14:cfRule type="expression" priority="109" id="{B3CDB705-698A-42E4-B6C1-78CDD1F61D48}">
            <xm:f>OR(AND(版下!E6=TRUE,AD23=""),AND(版下!E5=TRUE,AD23=""),AND(版下!E4=TRUE,AD23=""),AND(版下!E3=TRUE,AD23=""),AND(版下!E2=TRUE,AD23=""))</xm:f>
            <x14:dxf>
              <fill>
                <patternFill>
                  <bgColor rgb="FFFFFF00"/>
                </patternFill>
              </fill>
            </x14:dxf>
          </x14:cfRule>
          <xm:sqref>AD23</xm:sqref>
        </x14:conditionalFormatting>
        <x14:conditionalFormatting xmlns:xm="http://schemas.microsoft.com/office/excel/2006/main">
          <x14:cfRule type="expression" priority="108" id="{8ABD4C8E-6B08-4418-9F30-5F4C3FC00471}">
            <xm:f>OR(AND(版下!E6=TRUE,AG23=""),AND(版下!E5=TRUE,AG23=""),AND(版下!E4=TRUE,AG23=""),AND(版下!E3=TRUE,AG23=""),AND(版下!E2=TRUE,AG23=""))</xm:f>
            <x14:dxf>
              <fill>
                <patternFill>
                  <bgColor rgb="FFFFFF00"/>
                </patternFill>
              </fill>
            </x14:dxf>
          </x14:cfRule>
          <xm:sqref>AG23</xm:sqref>
        </x14:conditionalFormatting>
        <x14:conditionalFormatting xmlns:xm="http://schemas.microsoft.com/office/excel/2006/main">
          <x14:cfRule type="expression" priority="107" id="{8F3888E6-0C62-4023-B9EB-28004CAE789E}">
            <xm:f>OR(AND(版下!E6=TRUE,AJ23=""),AND(版下!E5=TRUE,AJ23=""),AND(版下!E4=TRUE,AJ23=""),AND(版下!E3=TRUE,AJ23=""),AND(版下!E2=TRUE,AJ23=""))</xm:f>
            <x14:dxf>
              <fill>
                <patternFill>
                  <bgColor rgb="FFFFFF00"/>
                </patternFill>
              </fill>
            </x14:dxf>
          </x14:cfRule>
          <xm:sqref>AJ23:AL23</xm:sqref>
        </x14:conditionalFormatting>
        <x14:conditionalFormatting xmlns:xm="http://schemas.microsoft.com/office/excel/2006/main">
          <x14:cfRule type="expression" priority="105" id="{E84D4405-BDFF-4F15-9267-DF798DA06622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D6</xm:sqref>
        </x14:conditionalFormatting>
        <x14:conditionalFormatting xmlns:xm="http://schemas.microsoft.com/office/excel/2006/main">
          <x14:cfRule type="expression" priority="104" id="{37A5C8BE-9F0D-4742-9F03-BD19083A627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I6</xm:sqref>
        </x14:conditionalFormatting>
        <x14:conditionalFormatting xmlns:xm="http://schemas.microsoft.com/office/excel/2006/main">
          <x14:cfRule type="expression" priority="103" id="{53CAEA0D-14FD-4E55-B77C-526D0163225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A7</xm:sqref>
        </x14:conditionalFormatting>
        <x14:conditionalFormatting xmlns:xm="http://schemas.microsoft.com/office/excel/2006/main">
          <x14:cfRule type="expression" priority="102" id="{EE606B13-8BBB-43E0-96E8-D52D300FE587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expression" priority="101" id="{35BED4A9-5DC9-412D-AB27-D53677606778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expression" priority="100" id="{B7B920D8-BD02-4FAB-8771-FDD2AC14A709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A10</xm:sqref>
        </x14:conditionalFormatting>
        <x14:conditionalFormatting xmlns:xm="http://schemas.microsoft.com/office/excel/2006/main">
          <x14:cfRule type="expression" priority="98" id="{3B37F4F3-4D52-44FE-96EF-85FCD5B7DA97}">
            <xm:f>AND(版下!E11=TRUE,$AE$8="")</xm:f>
            <x14:dxf>
              <fill>
                <patternFill>
                  <bgColor rgb="FFFFFF00"/>
                </patternFill>
              </fill>
            </x14:dxf>
          </x14:cfRule>
          <xm:sqref>AE8</xm:sqref>
        </x14:conditionalFormatting>
        <x14:conditionalFormatting xmlns:xm="http://schemas.microsoft.com/office/excel/2006/main">
          <x14:cfRule type="expression" priority="97" id="{BAD9E992-D703-4210-B2B9-2652205EB6F8}">
            <xm:f>AND(版下!E11=TRUE,$AI$8="")</xm:f>
            <x14:dxf>
              <fill>
                <patternFill>
                  <bgColor rgb="FFFFFF00"/>
                </patternFill>
              </fill>
            </x14:dxf>
          </x14:cfRule>
          <xm:sqref>AI8</xm:sqref>
        </x14:conditionalFormatting>
        <x14:conditionalFormatting xmlns:xm="http://schemas.microsoft.com/office/excel/2006/main">
          <x14:cfRule type="expression" priority="95" id="{02FBD132-7E0B-492A-A4B4-36DC58F4E9F7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W6</xm:sqref>
        </x14:conditionalFormatting>
        <x14:conditionalFormatting xmlns:xm="http://schemas.microsoft.com/office/excel/2006/main">
          <x14:cfRule type="expression" priority="94" id="{B9CAA69E-FD4B-4630-8C21-29CC755DCB63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W7</xm:sqref>
        </x14:conditionalFormatting>
        <x14:conditionalFormatting xmlns:xm="http://schemas.microsoft.com/office/excel/2006/main">
          <x14:cfRule type="expression" priority="93" id="{FF84F5D8-4525-4DDB-99AD-E07C2C74A366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W9</xm:sqref>
        </x14:conditionalFormatting>
        <x14:conditionalFormatting xmlns:xm="http://schemas.microsoft.com/office/excel/2006/main">
          <x14:cfRule type="expression" priority="92" id="{E39BC0B1-6D85-411B-86DE-AD731D52760A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W10</xm:sqref>
        </x14:conditionalFormatting>
        <x14:conditionalFormatting xmlns:xm="http://schemas.microsoft.com/office/excel/2006/main">
          <x14:cfRule type="expression" priority="88" id="{04C61565-A58E-4C2A-8E0C-F5B20C46B667}">
            <xm:f>OR(AND(版下!E16=TRUE,AB41=""),AND(版下!E17=TRUE,AB41=""),AND(版下!E18=TRUE,AB41=""))</xm:f>
            <x14:dxf>
              <fill>
                <patternFill>
                  <bgColor rgb="FFFFFF00"/>
                </patternFill>
              </fill>
            </x14:dxf>
          </x14:cfRule>
          <xm:sqref>AB41</xm:sqref>
        </x14:conditionalFormatting>
        <x14:conditionalFormatting xmlns:xm="http://schemas.microsoft.com/office/excel/2006/main">
          <x14:cfRule type="expression" priority="87" id="{82EAE70D-573B-4A2B-B713-F5D67CDB08E3}">
            <xm:f>OR(AND(版下!E16=TRUE,AH41=""),AND(版下!E17=TRUE,AH41=""),AND(版下!E18=TRUE,AH41=""))</xm:f>
            <x14:dxf>
              <fill>
                <patternFill>
                  <bgColor rgb="FFFFFF00"/>
                </patternFill>
              </fill>
            </x14:dxf>
          </x14:cfRule>
          <xm:sqref>AH41</xm:sqref>
        </x14:conditionalFormatting>
        <x14:conditionalFormatting xmlns:xm="http://schemas.microsoft.com/office/excel/2006/main">
          <x14:cfRule type="expression" priority="86" id="{71A36BA6-7AC9-4342-AE25-02F3B60C99D5}">
            <xm:f>OR(AND(版下!E16=TRUE,M41=""),AND(版下!E17=TRUE,M41=""),AND(版下!E18=TRUE,M41=""))</xm:f>
            <x14:dxf>
              <fill>
                <patternFill>
                  <bgColor rgb="FF92D050"/>
                </patternFill>
              </fill>
            </x14:dxf>
          </x14:cfRule>
          <xm:sqref>M41:N43</xm:sqref>
        </x14:conditionalFormatting>
        <x14:conditionalFormatting xmlns:xm="http://schemas.microsoft.com/office/excel/2006/main">
          <x14:cfRule type="expression" priority="83" id="{359F4D89-7513-4273-8695-8E6D7C22044A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T43</xm:sqref>
        </x14:conditionalFormatting>
        <x14:conditionalFormatting xmlns:xm="http://schemas.microsoft.com/office/excel/2006/main">
          <x14:cfRule type="expression" priority="79" id="{E73FE34E-B83F-479C-A248-2100A8BDCAF5}">
            <xm:f>OR(AND(版下!E20=TRUE,AB44=""),AND(版下!E21=TRUE,AB44=""),AND(版下!E22=TRUE,AB44=""))</xm:f>
            <x14:dxf>
              <fill>
                <patternFill>
                  <bgColor rgb="FFFFFF00"/>
                </patternFill>
              </fill>
            </x14:dxf>
          </x14:cfRule>
          <xm:sqref>AB44</xm:sqref>
        </x14:conditionalFormatting>
        <x14:conditionalFormatting xmlns:xm="http://schemas.microsoft.com/office/excel/2006/main">
          <x14:cfRule type="expression" priority="78" id="{92C4A433-2E2E-4DE3-8B3C-B41A9F21CB64}">
            <xm:f>OR(AND(版下!E20=TRUE,AH44=""),AND(版下!E21=TRUE,AH44=""),AND(版下!E22=TRUE,AH44=""))</xm:f>
            <x14:dxf>
              <fill>
                <patternFill>
                  <bgColor rgb="FFFFFF00"/>
                </patternFill>
              </fill>
            </x14:dxf>
          </x14:cfRule>
          <xm:sqref>AH44</xm:sqref>
        </x14:conditionalFormatting>
        <x14:conditionalFormatting xmlns:xm="http://schemas.microsoft.com/office/excel/2006/main">
          <x14:cfRule type="expression" priority="77" id="{FF533D45-6565-4CAB-AD93-95D25F4983B2}">
            <xm:f>OR(AND(版下!E20=TRUE,M44=""),AND(版下!E21=TRUE,M44=""),AND(版下!E22=TRUE,M44=""))</xm:f>
            <x14:dxf>
              <fill>
                <patternFill>
                  <bgColor rgb="FF92D050"/>
                </patternFill>
              </fill>
            </x14:dxf>
          </x14:cfRule>
          <xm:sqref>M44:N46</xm:sqref>
        </x14:conditionalFormatting>
        <x14:conditionalFormatting xmlns:xm="http://schemas.microsoft.com/office/excel/2006/main">
          <x14:cfRule type="expression" priority="76" id="{134BE8C3-F681-4B1C-8A6A-73B433CA789A}">
            <xm:f>OR(AND(版下!E24=TRUE,AB47=""),AND(版下!E25=TRUE,AB47=""),AND(版下!E26=TRUE,AB47=""))</xm:f>
            <x14:dxf>
              <fill>
                <patternFill>
                  <bgColor rgb="FFFFFF00"/>
                </patternFill>
              </fill>
            </x14:dxf>
          </x14:cfRule>
          <xm:sqref>AB47</xm:sqref>
        </x14:conditionalFormatting>
        <x14:conditionalFormatting xmlns:xm="http://schemas.microsoft.com/office/excel/2006/main">
          <x14:cfRule type="expression" priority="75" id="{45D45263-5487-425D-B237-DA2C58D8651F}">
            <xm:f>OR(AND(版下!E24=TRUE,AH47=""),AND(版下!E25=TRUE,AH47=""),AND(版下!E26=TRUE,AH47=""))</xm:f>
            <x14:dxf>
              <fill>
                <patternFill>
                  <bgColor rgb="FFFFFF00"/>
                </patternFill>
              </fill>
            </x14:dxf>
          </x14:cfRule>
          <xm:sqref>AH47</xm:sqref>
        </x14:conditionalFormatting>
        <x14:conditionalFormatting xmlns:xm="http://schemas.microsoft.com/office/excel/2006/main">
          <x14:cfRule type="expression" priority="74" id="{1A48906C-C555-4376-A936-C3264C8698AA}">
            <xm:f>OR(AND(版下!E24=TRUE,M47=""),AND(版下!E25=TRUE,M47=""),AND(版下!E26=TRUE,M47=""))</xm:f>
            <x14:dxf>
              <fill>
                <patternFill>
                  <bgColor rgb="FF92D050"/>
                </patternFill>
              </fill>
            </x14:dxf>
          </x14:cfRule>
          <xm:sqref>M47:N49</xm:sqref>
        </x14:conditionalFormatting>
        <x14:conditionalFormatting xmlns:xm="http://schemas.microsoft.com/office/excel/2006/main">
          <x14:cfRule type="expression" priority="68" id="{EE8E6AC6-DE3F-4EE0-AD9B-68943338CDB0}">
            <xm:f>AND(版下!E45=FALSE,Q25="")</xm:f>
            <x14:dxf>
              <fill>
                <patternFill>
                  <bgColor rgb="FFFFFF00"/>
                </patternFill>
              </fill>
            </x14:dxf>
          </x14:cfRule>
          <xm:sqref>Q25:U25</xm:sqref>
        </x14:conditionalFormatting>
        <x14:conditionalFormatting xmlns:xm="http://schemas.microsoft.com/office/excel/2006/main">
          <x14:cfRule type="expression" priority="67" id="{660C38EF-45F0-4296-B702-0330FEA82199}">
            <xm:f>AND(版下!E45=FALSE,V25="")</xm:f>
            <x14:dxf>
              <fill>
                <patternFill>
                  <bgColor rgb="FFFFFF00"/>
                </patternFill>
              </fill>
            </x14:dxf>
          </x14:cfRule>
          <xm:sqref>V25</xm:sqref>
        </x14:conditionalFormatting>
        <x14:conditionalFormatting xmlns:xm="http://schemas.microsoft.com/office/excel/2006/main">
          <x14:cfRule type="expression" priority="65" id="{7159302A-D7DB-4638-8495-F5B0798EB78F}">
            <xm:f>AND(版下!E45=FALSE,Z25="")</xm:f>
            <x14:dxf>
              <fill>
                <patternFill>
                  <bgColor rgb="FFFFFF00"/>
                </patternFill>
              </fill>
            </x14:dxf>
          </x14:cfRule>
          <xm:sqref>Z25</xm:sqref>
        </x14:conditionalFormatting>
        <x14:conditionalFormatting xmlns:xm="http://schemas.microsoft.com/office/excel/2006/main">
          <x14:cfRule type="expression" priority="64" id="{BC3422F3-1F52-456D-9602-0218D068E4B7}">
            <xm:f>AND(版下!E45=FALSE,AD25="")</xm:f>
            <x14:dxf>
              <fill>
                <patternFill>
                  <bgColor rgb="FFFFFF00"/>
                </patternFill>
              </fill>
            </x14:dxf>
          </x14:cfRule>
          <xm:sqref>AD25</xm:sqref>
        </x14:conditionalFormatting>
        <x14:conditionalFormatting xmlns:xm="http://schemas.microsoft.com/office/excel/2006/main">
          <x14:cfRule type="expression" priority="63" id="{D664172F-2EB2-457A-8C87-E036D6F3B7EF}">
            <xm:f>AND(版下!E45=FALSE,AG25="")</xm:f>
            <x14:dxf>
              <fill>
                <patternFill>
                  <bgColor rgb="FFFFFF00"/>
                </patternFill>
              </fill>
            </x14:dxf>
          </x14:cfRule>
          <xm:sqref>AG25</xm:sqref>
        </x14:conditionalFormatting>
        <x14:conditionalFormatting xmlns:xm="http://schemas.microsoft.com/office/excel/2006/main">
          <x14:cfRule type="expression" priority="62" id="{24E7440F-7A6C-45DC-BA3C-0069EE4E9AD5}">
            <xm:f>AND(版下!E45=FALSE,AJ25="")</xm:f>
            <x14:dxf>
              <fill>
                <patternFill>
                  <bgColor rgb="FFFFFF00"/>
                </patternFill>
              </fill>
            </x14:dxf>
          </x14:cfRule>
          <xm:sqref>AJ25:AL25</xm:sqref>
        </x14:conditionalFormatting>
        <x14:conditionalFormatting xmlns:xm="http://schemas.microsoft.com/office/excel/2006/main">
          <x14:cfRule type="expression" priority="53" id="{AD9DE523-6CB1-41F8-9CA0-A7BC88652BE2}">
            <xm:f>AND(版下!E47=FALSE,U34="")</xm:f>
            <x14:dxf>
              <fill>
                <patternFill>
                  <bgColor rgb="FFFFFF00"/>
                </patternFill>
              </fill>
            </x14:dxf>
          </x14:cfRule>
          <xm:sqref>U34</xm:sqref>
        </x14:conditionalFormatting>
        <x14:conditionalFormatting xmlns:xm="http://schemas.microsoft.com/office/excel/2006/main">
          <x14:cfRule type="expression" priority="51" id="{8575E94A-E33C-44B4-AEB6-9F7E77056D7C}">
            <xm:f>AND(版下!E47=FALSE,AE34="")</xm:f>
            <x14:dxf>
              <fill>
                <patternFill>
                  <bgColor rgb="FFFFFF00"/>
                </patternFill>
              </fill>
            </x14:dxf>
          </x14:cfRule>
          <xm:sqref>AE34</xm:sqref>
        </x14:conditionalFormatting>
        <x14:conditionalFormatting xmlns:xm="http://schemas.microsoft.com/office/excel/2006/main">
          <x14:cfRule type="expression" priority="50" id="{0CA38714-380D-43DB-BC76-ABCA9BEA528B}">
            <xm:f>AND(版下!E47=FALSE,AI34="")</xm:f>
            <x14:dxf>
              <fill>
                <patternFill>
                  <bgColor rgb="FFFFFF00"/>
                </patternFill>
              </fill>
            </x14:dxf>
          </x14:cfRule>
          <xm:sqref>AI34</xm:sqref>
        </x14:conditionalFormatting>
        <x14:conditionalFormatting xmlns:xm="http://schemas.microsoft.com/office/excel/2006/main">
          <x14:cfRule type="expression" priority="43" id="{D0FE8427-9E65-4B83-89CC-691F04971223}">
            <xm:f>AND(版下!E50=FALSE,U55="")</xm:f>
            <x14:dxf>
              <fill>
                <patternFill>
                  <bgColor rgb="FFFFFF00"/>
                </patternFill>
              </fill>
            </x14:dxf>
          </x14:cfRule>
          <xm:sqref>U55</xm:sqref>
        </x14:conditionalFormatting>
        <x14:conditionalFormatting xmlns:xm="http://schemas.microsoft.com/office/excel/2006/main">
          <x14:cfRule type="expression" priority="41" id="{0B076091-E38E-4562-A847-48CA7CA9BB7F}">
            <xm:f>AND(版下!E50=FALSE,AE55="")</xm:f>
            <x14:dxf>
              <fill>
                <patternFill>
                  <bgColor rgb="FFFFFF00"/>
                </patternFill>
              </fill>
            </x14:dxf>
          </x14:cfRule>
          <xm:sqref>AE55</xm:sqref>
        </x14:conditionalFormatting>
        <x14:conditionalFormatting xmlns:xm="http://schemas.microsoft.com/office/excel/2006/main">
          <x14:cfRule type="expression" priority="40" id="{8D225727-A4B3-4C35-94EF-5C0F4015445A}">
            <xm:f>AND(版下!E50=FALSE,AI55="")</xm:f>
            <x14:dxf>
              <fill>
                <patternFill>
                  <bgColor rgb="FFFFFF00"/>
                </patternFill>
              </fill>
            </x14:dxf>
          </x14:cfRule>
          <xm:sqref>AI55</xm:sqref>
        </x14:conditionalFormatting>
        <x14:conditionalFormatting xmlns:xm="http://schemas.microsoft.com/office/excel/2006/main">
          <x14:cfRule type="expression" priority="38" id="{ADC7BFDA-98A2-4750-8174-0F2BF1DE6BB6}">
            <xm:f>AND(版下!E51=FALSE,U57="")</xm:f>
            <x14:dxf>
              <fill>
                <patternFill>
                  <bgColor rgb="FFFFFF00"/>
                </patternFill>
              </fill>
            </x14:dxf>
          </x14:cfRule>
          <xm:sqref>U57</xm:sqref>
        </x14:conditionalFormatting>
        <x14:conditionalFormatting xmlns:xm="http://schemas.microsoft.com/office/excel/2006/main">
          <x14:cfRule type="expression" priority="36" id="{8B2B3934-D9AF-48EC-A691-2B2D7029FE9F}">
            <xm:f>AND(版下!E51=FALSE,AE57="")</xm:f>
            <x14:dxf>
              <fill>
                <patternFill>
                  <bgColor rgb="FFFFFF00"/>
                </patternFill>
              </fill>
            </x14:dxf>
          </x14:cfRule>
          <xm:sqref>AE57</xm:sqref>
        </x14:conditionalFormatting>
        <x14:conditionalFormatting xmlns:xm="http://schemas.microsoft.com/office/excel/2006/main">
          <x14:cfRule type="expression" priority="35" id="{A3DAFABD-C968-450B-A8EA-09AD0DA2BE7F}">
            <xm:f>AND(版下!E51=FALSE,AI57="")</xm:f>
            <x14:dxf>
              <fill>
                <patternFill>
                  <bgColor rgb="FFFFFF00"/>
                </patternFill>
              </fill>
            </x14:dxf>
          </x14:cfRule>
          <xm:sqref>AI57</xm:sqref>
        </x14:conditionalFormatting>
        <x14:conditionalFormatting xmlns:xm="http://schemas.microsoft.com/office/excel/2006/main">
          <x14:cfRule type="expression" priority="33" id="{E883D2DA-AC99-436E-A243-1654B15A220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G60 I62:I63 R62:R63 G65</xm:sqref>
        </x14:conditionalFormatting>
        <x14:conditionalFormatting xmlns:xm="http://schemas.microsoft.com/office/excel/2006/main">
          <x14:cfRule type="expression" priority="32" id="{BA355827-A734-431F-B39E-D80591A193C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G64</xm:sqref>
        </x14:conditionalFormatting>
        <x14:conditionalFormatting xmlns:xm="http://schemas.microsoft.com/office/excel/2006/main">
          <x14:cfRule type="expression" priority="1266" id="{1DDFC00A-0E39-4B4E-98E2-219F7BFA71A4}">
            <xm:f>OR(AND(版下!E8=TRUE,G24=""),AND(版下!E7=TRUE,G24=""),AND(版下!E6=TRUE,G24=""),AND(版下!E5=TRUE,G24=""),AND(版下!E4=TRUE,G24))</xm:f>
            <x14:dxf>
              <fill>
                <patternFill>
                  <bgColor rgb="FFFFFF00"/>
                </patternFill>
              </fill>
            </x14:dxf>
          </x14:cfRule>
          <xm:sqref>G24:N24</xm:sqref>
        </x14:conditionalFormatting>
        <x14:conditionalFormatting xmlns:xm="http://schemas.microsoft.com/office/excel/2006/main">
          <x14:cfRule type="expression" priority="1268" id="{1A374D4A-B780-4F6D-A9F8-9EE9E0CF8265}">
            <xm:f>OR(AND(版下!E8=TRUE,Q24=""),AND(版下!E7=TRUE,Q24=""),AND(版下!E6=TRUE,Q24=""),AND(版下!E5=TRUE,Q24=""),AND(版下!E4=TRUE,Q24))</xm:f>
            <x14:dxf>
              <fill>
                <patternFill>
                  <bgColor rgb="FFFFFF00"/>
                </patternFill>
              </fill>
            </x14:dxf>
          </x14:cfRule>
          <xm:sqref>Q24:U24</xm:sqref>
        </x14:conditionalFormatting>
        <x14:conditionalFormatting xmlns:xm="http://schemas.microsoft.com/office/excel/2006/main">
          <x14:cfRule type="expression" priority="1278" id="{8F3888E6-0C62-4023-B9EB-28004CAE789E}">
            <xm:f>OR(AND(版下!E8=TRUE,AJ24=""),AND(版下!E7=TRUE,AJ24=""),AND(版下!E6=TRUE,AJ24=""),AND(版下!E5=TRUE,AJ24=""),AND(版下!E4=TRUE,AJ24))</xm:f>
            <x14:dxf>
              <fill>
                <patternFill>
                  <bgColor rgb="FFFFFF00"/>
                </patternFill>
              </fill>
            </x14:dxf>
          </x14:cfRule>
          <xm:sqref>AJ24:AL24</xm:sqref>
        </x14:conditionalFormatting>
        <x14:conditionalFormatting xmlns:xm="http://schemas.microsoft.com/office/excel/2006/main">
          <x14:cfRule type="expression" priority="1298" id="{EE8E6AC6-DE3F-4EE0-AD9B-68943338CDB0}">
            <xm:f>AND(版下!E47=FALSE,Q26="")</xm:f>
            <x14:dxf>
              <fill>
                <patternFill>
                  <bgColor rgb="FFFFFF00"/>
                </patternFill>
              </fill>
            </x14:dxf>
          </x14:cfRule>
          <xm:sqref>Q26:U26</xm:sqref>
        </x14:conditionalFormatting>
        <x14:conditionalFormatting xmlns:xm="http://schemas.microsoft.com/office/excel/2006/main">
          <x14:cfRule type="expression" priority="1308" id="{24E7440F-7A6C-45DC-BA3C-0069EE4E9AD5}">
            <xm:f>AND(版下!E47=FALSE,AJ26="")</xm:f>
            <x14:dxf>
              <fill>
                <patternFill>
                  <bgColor rgb="FFFFFF00"/>
                </patternFill>
              </fill>
            </x14:dxf>
          </x14:cfRule>
          <xm:sqref>AJ26:AL26</xm:sqref>
        </x14:conditionalFormatting>
        <x14:conditionalFormatting xmlns:xm="http://schemas.microsoft.com/office/excel/2006/main">
          <x14:cfRule type="expression" priority="1422" id="{8405B2C0-BB08-4DCB-9879-9FF936099ACB}">
            <xm:f>AND(版下!E47=FALSE,Z34="")</xm:f>
            <x14:dxf>
              <fill>
                <patternFill>
                  <bgColor rgb="FFFFFF00"/>
                </patternFill>
              </fill>
            </x14:dxf>
          </x14:cfRule>
          <xm:sqref>Z34</xm:sqref>
        </x14:conditionalFormatting>
        <x14:conditionalFormatting xmlns:xm="http://schemas.microsoft.com/office/excel/2006/main">
          <x14:cfRule type="expression" priority="1524" id="{0325A84E-3001-4CC6-97B4-92E212D4AC8D}">
            <xm:f>AND(版下!E50=FALSE,Z55="")</xm:f>
            <x14:dxf>
              <fill>
                <patternFill>
                  <bgColor rgb="FFFFFF00"/>
                </patternFill>
              </fill>
            </x14:dxf>
          </x14:cfRule>
          <xm:sqref>Z55</xm:sqref>
        </x14:conditionalFormatting>
        <x14:conditionalFormatting xmlns:xm="http://schemas.microsoft.com/office/excel/2006/main">
          <x14:cfRule type="expression" priority="1614" id="{3FF971D7-F761-410C-A9DC-89686DD1F8DF}">
            <xm:f>AND(版下!E51=FALSE,Z57="")</xm:f>
            <x14:dxf>
              <fill>
                <patternFill>
                  <bgColor rgb="FFFFFF00"/>
                </patternFill>
              </fill>
            </x14:dxf>
          </x14:cfRule>
          <xm:sqref>Z57</xm:sqref>
        </x14:conditionalFormatting>
        <x14:conditionalFormatting xmlns:xm="http://schemas.microsoft.com/office/excel/2006/main">
          <x14:cfRule type="expression" priority="1915" id="{F475A982-796C-43C6-A5F1-6A00669D154A}">
            <xm:f>AND(版下!$B$21=TRUE,$M$65="")</xm:f>
            <x14:dxf>
              <fill>
                <patternFill>
                  <bgColor rgb="FFFFFF00"/>
                </patternFill>
              </fill>
            </x14:dxf>
          </x14:cfRule>
          <xm:sqref>M65:AB65</xm:sqref>
        </x14:conditionalFormatting>
        <x14:conditionalFormatting xmlns:xm="http://schemas.microsoft.com/office/excel/2006/main">
          <x14:cfRule type="expression" priority="1993" id="{1DDFC00A-0E39-4B4E-98E2-219F7BFA71A4}">
            <xm:f>OR(AND(版下!N6=TRUE,O23=""),AND(版下!N5=TRUE,O23=""),AND(版下!N4=TRUE,O23=""),AND(版下!N3=TRUE,O23=""),AND(版下!N2=TRUE,O23))</xm:f>
            <x14:dxf>
              <fill>
                <patternFill>
                  <bgColor rgb="FFFFFF00"/>
                </patternFill>
              </fill>
            </x14:dxf>
          </x14:cfRule>
          <xm:sqref>O23:P23</xm:sqref>
        </x14:conditionalFormatting>
        <x14:conditionalFormatting xmlns:xm="http://schemas.microsoft.com/office/excel/2006/main">
          <x14:cfRule type="expression" priority="1995" id="{71A36BA6-7AC9-4342-AE25-02F3B60C99D5}">
            <xm:f>OR(AND(版下!H16=TRUE,O41=""),AND(版下!H17=TRUE,O41=""),AND(版下!H18=TRUE,O41=""))</xm:f>
            <x14:dxf>
              <fill>
                <patternFill>
                  <bgColor rgb="FF92D050"/>
                </patternFill>
              </fill>
            </x14:dxf>
          </x14:cfRule>
          <xm:sqref>O41:R43</xm:sqref>
        </x14:conditionalFormatting>
        <x14:conditionalFormatting xmlns:xm="http://schemas.microsoft.com/office/excel/2006/main">
          <x14:cfRule type="expression" priority="2001" id="{FF533D45-6565-4CAB-AD93-95D25F4983B2}">
            <xm:f>OR(AND(版下!H20=TRUE,O44=""),AND(版下!H21=TRUE,O44=""),AND(版下!H22=TRUE,O44=""))</xm:f>
            <x14:dxf>
              <fill>
                <patternFill>
                  <bgColor rgb="FF92D050"/>
                </patternFill>
              </fill>
            </x14:dxf>
          </x14:cfRule>
          <xm:sqref>O44:R46</xm:sqref>
        </x14:conditionalFormatting>
        <x14:conditionalFormatting xmlns:xm="http://schemas.microsoft.com/office/excel/2006/main">
          <x14:cfRule type="expression" priority="2003" id="{1A48906C-C555-4376-A936-C3264C8698AA}">
            <xm:f>OR(AND(版下!H24=TRUE,O47=""),AND(版下!H25=TRUE,O47=""),AND(版下!H26=TRUE,O47=""))</xm:f>
            <x14:dxf>
              <fill>
                <patternFill>
                  <bgColor rgb="FF92D050"/>
                </patternFill>
              </fill>
            </x14:dxf>
          </x14:cfRule>
          <xm:sqref>O47:R49</xm:sqref>
        </x14:conditionalFormatting>
        <x14:conditionalFormatting xmlns:xm="http://schemas.microsoft.com/office/excel/2006/main">
          <x14:cfRule type="expression" priority="2008" id="{1DDFC00A-0E39-4B4E-98E2-219F7BFA71A4}">
            <xm:f>OR(AND(版下!N8=TRUE,O24=""),AND(版下!N7=TRUE,O24=""),AND(版下!N6=TRUE,O24=""),AND(版下!N5=TRUE,O24=""),AND(版下!N4=TRUE,O24))</xm:f>
            <x14:dxf>
              <fill>
                <patternFill>
                  <bgColor rgb="FFFFFF00"/>
                </patternFill>
              </fill>
            </x14:dxf>
          </x14:cfRule>
          <xm:sqref>O24:P24</xm:sqref>
        </x14:conditionalFormatting>
        <x14:conditionalFormatting xmlns:xm="http://schemas.microsoft.com/office/excel/2006/main">
          <x14:cfRule type="expression" priority="27" id="{BF31AD57-3B89-439B-BC56-16A1AC2E8C4C}">
            <xm:f>AND(版下!G17=FALSE,M41="")</xm:f>
            <x14:dxf>
              <fill>
                <patternFill>
                  <bgColor rgb="FF92D050"/>
                </patternFill>
              </fill>
            </x14:dxf>
          </x14:cfRule>
          <xm:sqref>M41:R43</xm:sqref>
        </x14:conditionalFormatting>
        <x14:conditionalFormatting xmlns:xm="http://schemas.microsoft.com/office/excel/2006/main">
          <x14:cfRule type="expression" priority="26" id="{5A77204A-D525-4887-97D9-EC8A87205E66}">
            <xm:f>AND(版下!G17=FALSE,AB41="")</xm:f>
            <x14:dxf>
              <fill>
                <patternFill>
                  <bgColor rgb="FFFFFF00"/>
                </patternFill>
              </fill>
            </x14:dxf>
          </x14:cfRule>
          <xm:sqref>AB41:AG43</xm:sqref>
        </x14:conditionalFormatting>
        <x14:conditionalFormatting xmlns:xm="http://schemas.microsoft.com/office/excel/2006/main">
          <x14:cfRule type="expression" priority="25" id="{C7977113-EDB4-4254-A829-C1A7F101CB78}">
            <xm:f>AND(版下!G17=FALSE,AH41="")</xm:f>
            <x14:dxf>
              <fill>
                <patternFill>
                  <bgColor rgb="FFFFFF00"/>
                </patternFill>
              </fill>
            </x14:dxf>
          </x14:cfRule>
          <xm:sqref>AH41:AL43</xm:sqref>
        </x14:conditionalFormatting>
        <x14:conditionalFormatting xmlns:xm="http://schemas.microsoft.com/office/excel/2006/main">
          <x14:cfRule type="expression" priority="24" id="{0C653B07-FBEA-4B5F-A0E7-901CFCAD5200}">
            <xm:f>AND(版下!G21=FALSE,M44="")</xm:f>
            <x14:dxf>
              <fill>
                <patternFill>
                  <bgColor rgb="FF92D050"/>
                </patternFill>
              </fill>
            </x14:dxf>
          </x14:cfRule>
          <xm:sqref>M44:R46</xm:sqref>
        </x14:conditionalFormatting>
        <x14:conditionalFormatting xmlns:xm="http://schemas.microsoft.com/office/excel/2006/main">
          <x14:cfRule type="expression" priority="23" id="{4DB917F1-FAA8-408B-8134-2629B96C6958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T45 T41 T49</xm:sqref>
        </x14:conditionalFormatting>
        <x14:conditionalFormatting xmlns:xm="http://schemas.microsoft.com/office/excel/2006/main">
          <x14:cfRule type="expression" priority="22" id="{FCD820EA-87F8-42A4-9D95-3515A5B53055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T42 T46</xm:sqref>
        </x14:conditionalFormatting>
        <x14:conditionalFormatting xmlns:xm="http://schemas.microsoft.com/office/excel/2006/main">
          <x14:cfRule type="expression" priority="18" id="{557B21AF-9D18-41F3-9978-CDB3643180A1}">
            <xm:f>AND(版下!G21=FALSE,AB44="")</xm:f>
            <x14:dxf>
              <fill>
                <patternFill>
                  <bgColor rgb="FFFFFF00"/>
                </patternFill>
              </fill>
            </x14:dxf>
          </x14:cfRule>
          <xm:sqref>AB44:AG46</xm:sqref>
        </x14:conditionalFormatting>
        <x14:conditionalFormatting xmlns:xm="http://schemas.microsoft.com/office/excel/2006/main">
          <x14:cfRule type="expression" priority="17" id="{EDA063D5-4E96-4263-80C6-96F71BA5645C}">
            <xm:f>AND(版下!G21=FALSE,AH44="")</xm:f>
            <x14:dxf>
              <fill>
                <patternFill>
                  <bgColor rgb="FFFFFF00"/>
                </patternFill>
              </fill>
            </x14:dxf>
          </x14:cfRule>
          <xm:sqref>AH44:AL46</xm:sqref>
        </x14:conditionalFormatting>
        <x14:conditionalFormatting xmlns:xm="http://schemas.microsoft.com/office/excel/2006/main">
          <x14:cfRule type="expression" priority="16" id="{EE231C5F-04EA-4039-B0A2-2A550C3B4895}">
            <xm:f>AND(版下!G25=FALSE,M47="")</xm:f>
            <x14:dxf>
              <fill>
                <patternFill>
                  <bgColor rgb="FF92D050"/>
                </patternFill>
              </fill>
            </x14:dxf>
          </x14:cfRule>
          <xm:sqref>M47:R49</xm:sqref>
        </x14:conditionalFormatting>
        <x14:conditionalFormatting xmlns:xm="http://schemas.microsoft.com/office/excel/2006/main">
          <x14:cfRule type="expression" priority="15" id="{039A40AE-7C47-4046-B553-CBE523304050}">
            <xm:f>OR(AND(版下!G25=FALSE,AND(版下!E24=FALSE,版下!E25=FALSE,版下!E26=FALSE)),AND(版下!H24=FALSE,AND(版下!E24=FALSE,版下!E25=FALSE,版下!E26=FALSE)),AND(版下!G24=FALSE,AND(版下!E24=FALSE,版下!E25=FALSE,版下!E26=FALSE)))</xm:f>
            <x14:dxf>
              <fill>
                <patternFill>
                  <bgColor rgb="FFFFFF00"/>
                </patternFill>
              </fill>
            </x14:dxf>
          </x14:cfRule>
          <xm:sqref>T47</xm:sqref>
        </x14:conditionalFormatting>
        <x14:conditionalFormatting xmlns:xm="http://schemas.microsoft.com/office/excel/2006/main">
          <x14:cfRule type="expression" priority="14" id="{18782377-6E04-465C-A9B5-A9C418C4A741}">
            <xm:f>OR(AND(版下!G21=FALSE,AND(版下!E20=FALSE,版下!E21=FALSE,版下!E22=FALSE)),AND(版下!H20=FALSE,AND(版下!E20=FALSE,版下!E21=FALSE,版下!E22=FALSE)),AND(版下!G20=FALSE,AND(版下!E20=FALSE,版下!E21=FALSE,版下!E22=FALSE)))</xm:f>
            <x14:dxf>
              <fill>
                <patternFill>
                  <bgColor rgb="FFFFFF00"/>
                </patternFill>
              </fill>
            </x14:dxf>
          </x14:cfRule>
          <xm:sqref>T44 T48</xm:sqref>
        </x14:conditionalFormatting>
        <x14:conditionalFormatting xmlns:xm="http://schemas.microsoft.com/office/excel/2006/main">
          <x14:cfRule type="expression" priority="9" id="{31258B7D-308B-4829-B3E0-B13921BABBC1}">
            <xm:f>AND(版下!G25=FALSE,AB47="")</xm:f>
            <x14:dxf>
              <fill>
                <patternFill>
                  <bgColor rgb="FFFFFF00"/>
                </patternFill>
              </fill>
            </x14:dxf>
          </x14:cfRule>
          <xm:sqref>AB47:AG49</xm:sqref>
        </x14:conditionalFormatting>
        <x14:conditionalFormatting xmlns:xm="http://schemas.microsoft.com/office/excel/2006/main">
          <x14:cfRule type="expression" priority="8" id="{75C4F559-E388-4DFD-899B-7F44A4BBE653}">
            <xm:f>AND(版下!G25=FALSE,AH47="")</xm:f>
            <x14:dxf>
              <fill>
                <patternFill>
                  <bgColor rgb="FFFFFF00"/>
                </patternFill>
              </fill>
            </x14:dxf>
          </x14:cfRule>
          <xm:sqref>AH47:AL49</xm:sqref>
        </x14:conditionalFormatting>
        <x14:conditionalFormatting xmlns:xm="http://schemas.microsoft.com/office/excel/2006/main">
          <x14:cfRule type="expression" priority="6" id="{2016C2CD-DA1D-48BE-9332-A3B1FF5860A6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O6:O7</xm:sqref>
        </x14:conditionalFormatting>
        <x14:conditionalFormatting xmlns:xm="http://schemas.microsoft.com/office/excel/2006/main">
          <x14:cfRule type="expression" priority="5" id="{25428C8C-864E-4D69-B53E-AD528E5E827B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O8:O9</xm:sqref>
        </x14:conditionalFormatting>
        <x14:conditionalFormatting xmlns:xm="http://schemas.microsoft.com/office/excel/2006/main">
          <x14:cfRule type="expression" priority="4" id="{4524159E-7FA3-4223-B0A2-1002AD052001}">
            <xm:f>AND(版下!E48=FALSE,U36="")</xm:f>
            <x14:dxf>
              <fill>
                <patternFill>
                  <bgColor rgb="FFFFFF00"/>
                </patternFill>
              </fill>
            </x14:dxf>
          </x14:cfRule>
          <xm:sqref>U36:Y37</xm:sqref>
        </x14:conditionalFormatting>
        <x14:conditionalFormatting xmlns:xm="http://schemas.microsoft.com/office/excel/2006/main">
          <x14:cfRule type="expression" priority="3" id="{57A11E35-D423-4A19-B45C-46DFA19F8B35}">
            <xm:f>AND(版下!E48=FALSE,Z36="")</xm:f>
            <x14:dxf>
              <fill>
                <patternFill>
                  <bgColor rgb="FFFFFF00"/>
                </patternFill>
              </fill>
            </x14:dxf>
          </x14:cfRule>
          <xm:sqref>Z36:AC37</xm:sqref>
        </x14:conditionalFormatting>
        <x14:conditionalFormatting xmlns:xm="http://schemas.microsoft.com/office/excel/2006/main">
          <x14:cfRule type="expression" priority="2" id="{763FB178-17E5-40D8-8811-E5AEE7516BFC}">
            <xm:f>AND(版下!E48=FALSE,AE36="")</xm:f>
            <x14:dxf>
              <fill>
                <patternFill>
                  <bgColor rgb="FFFFFF00"/>
                </patternFill>
              </fill>
            </x14:dxf>
          </x14:cfRule>
          <xm:sqref>AE36:AH37</xm:sqref>
        </x14:conditionalFormatting>
        <x14:conditionalFormatting xmlns:xm="http://schemas.microsoft.com/office/excel/2006/main">
          <x14:cfRule type="expression" priority="1" id="{E1158332-6227-4A65-BD58-09C2269CB92F}">
            <xm:f>AND(版下!E48=FALSE,AI36="")</xm:f>
            <x14:dxf>
              <fill>
                <patternFill>
                  <bgColor rgb="FFFFFF00"/>
                </patternFill>
              </fill>
            </x14:dxf>
          </x14:cfRule>
          <xm:sqref>AI36:AL37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information" allowBlank="1" showInputMessage="1" showErrorMessage="1" errorTitle="級の選択" error="セル右の［▼］をクリックして選択して下さい。" prompt="Click→▼_x000a_Select the Level from the LIST" xr:uid="{4828C15C-E577-44BF-9F9E-0322CBE80DCE}">
          <x14:formula1>
            <xm:f>版下!$D$36:$D$43</xm:f>
          </x14:formula1>
          <xm:sqref>M41:R43</xm:sqref>
        </x14:dataValidation>
        <x14:dataValidation type="list" errorStyle="information" allowBlank="1" showInputMessage="1" showErrorMessage="1" errorTitle="級の選択" error="セル右の［▼］をクリックして選択して下さい。" prompt="Click→▼_x000a_Select the Level from the LIST" xr:uid="{1A9CA2EC-D126-4A46-9656-0236265389DC}">
          <x14:formula1>
            <xm:f>版下!$E$36:$E$43</xm:f>
          </x14:formula1>
          <xm:sqref>M44:R46</xm:sqref>
        </x14:dataValidation>
        <x14:dataValidation type="list" errorStyle="information" allowBlank="1" showInputMessage="1" showErrorMessage="1" errorTitle="級の選択" error="セル右の［▼］をクリックして選択して下さい。" prompt="Click→▼_x000a_Select the Level from the LIST" xr:uid="{AB497456-F5A1-4EB4-85E0-658E02C5B603}">
          <x14:formula1>
            <xm:f>版下!$F$36:$F$43</xm:f>
          </x14:formula1>
          <xm:sqref>M47:R49</xm:sqref>
        </x14:dataValidation>
        <x14:dataValidation type="list" errorStyle="information" allowBlank="1" showInputMessage="1" showErrorMessage="1" errorTitle="試験の選択" error="セル右の［▼］をクリックして選択して下さい。" prompt="Click→▼_x000a_Select the examination from the LIST" xr:uid="{6541C7B7-89C7-4AF1-9C24-8E9AAE8D3690}">
          <x14:formula1>
            <xm:f>版下!$D$27:$D$34</xm:f>
          </x14:formula1>
          <xm:sqref>A41:L49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>
    <pageSetUpPr fitToPage="1"/>
  </sheetPr>
  <dimension ref="A1:BK99"/>
  <sheetViews>
    <sheetView tabSelected="1" view="pageBreakPreview" topLeftCell="A13" zoomScaleNormal="100" zoomScaleSheetLayoutView="100" workbookViewId="0">
      <selection activeCell="U48" sqref="U48:W49"/>
    </sheetView>
  </sheetViews>
  <sheetFormatPr defaultColWidth="2.625" defaultRowHeight="13.5" customHeight="1"/>
  <cols>
    <col min="1" max="1" width="2.625" style="41" customWidth="1"/>
    <col min="2" max="3" width="2.625" style="41"/>
    <col min="4" max="4" width="5.25" style="41" customWidth="1"/>
    <col min="5" max="16" width="2.625" style="41"/>
    <col min="17" max="17" width="2.625" style="41" customWidth="1"/>
    <col min="18" max="19" width="2.625" style="41"/>
    <col min="20" max="20" width="2.625" style="41" customWidth="1"/>
    <col min="21" max="22" width="2.625" style="41"/>
    <col min="23" max="23" width="2.625" style="41" customWidth="1"/>
    <col min="24" max="39" width="2.625" style="41"/>
    <col min="40" max="40" width="4.75" style="41" customWidth="1"/>
    <col min="41" max="42" width="2.625" style="41"/>
    <col min="43" max="43" width="4.375" style="41" customWidth="1"/>
    <col min="44" max="16384" width="2.625" style="41"/>
  </cols>
  <sheetData>
    <row r="1" spans="1:63" ht="18.600000000000001" customHeight="1" thickBot="1">
      <c r="A1" s="49" t="s">
        <v>333</v>
      </c>
      <c r="B1" s="49"/>
      <c r="C1" s="49"/>
      <c r="D1" s="49"/>
      <c r="E1" s="49"/>
      <c r="O1" s="41" t="s">
        <v>334</v>
      </c>
      <c r="U1" s="41" t="s">
        <v>335</v>
      </c>
    </row>
    <row r="2" spans="1:63" s="61" customFormat="1" ht="16.5" customHeight="1">
      <c r="A2" s="597">
        <v>1</v>
      </c>
      <c r="B2" s="420" t="s">
        <v>336</v>
      </c>
      <c r="C2" s="301"/>
      <c r="D2" s="301"/>
      <c r="E2" s="301"/>
      <c r="F2" s="301"/>
      <c r="G2" s="301"/>
      <c r="H2" s="302"/>
      <c r="I2" s="593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594"/>
      <c r="U2" s="594"/>
      <c r="V2" s="594"/>
      <c r="W2" s="595"/>
      <c r="X2" s="420" t="s">
        <v>337</v>
      </c>
      <c r="Y2" s="301"/>
      <c r="Z2" s="301"/>
      <c r="AA2" s="301"/>
      <c r="AB2" s="301"/>
      <c r="AC2" s="302"/>
      <c r="AD2" s="113"/>
      <c r="AE2" s="86" t="s">
        <v>338</v>
      </c>
      <c r="AF2" s="86"/>
      <c r="AG2" s="206"/>
      <c r="AH2" s="206"/>
      <c r="AI2" s="86"/>
      <c r="AJ2" s="86" t="s">
        <v>339</v>
      </c>
      <c r="AK2" s="206"/>
      <c r="AL2" s="86"/>
      <c r="AM2" s="114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</row>
    <row r="3" spans="1:63" s="61" customFormat="1" ht="16.5" customHeight="1">
      <c r="A3" s="598"/>
      <c r="B3" s="582"/>
      <c r="C3" s="304"/>
      <c r="D3" s="304"/>
      <c r="E3" s="304"/>
      <c r="F3" s="304"/>
      <c r="G3" s="304"/>
      <c r="H3" s="305"/>
      <c r="I3" s="566"/>
      <c r="J3" s="567"/>
      <c r="K3" s="567"/>
      <c r="L3" s="567"/>
      <c r="M3" s="567"/>
      <c r="N3" s="567"/>
      <c r="O3" s="567"/>
      <c r="P3" s="567"/>
      <c r="Q3" s="567"/>
      <c r="R3" s="567"/>
      <c r="S3" s="567"/>
      <c r="T3" s="567"/>
      <c r="U3" s="567"/>
      <c r="V3" s="567"/>
      <c r="W3" s="568"/>
      <c r="X3" s="582"/>
      <c r="Y3" s="304"/>
      <c r="Z3" s="304"/>
      <c r="AA3" s="304"/>
      <c r="AB3" s="304"/>
      <c r="AC3" s="305"/>
      <c r="AD3" s="207"/>
      <c r="AE3" s="55" t="s">
        <v>340</v>
      </c>
      <c r="AF3" s="55"/>
      <c r="AG3" s="116"/>
      <c r="AH3" s="116"/>
      <c r="AI3" s="208" t="s">
        <v>54</v>
      </c>
      <c r="AJ3" s="596"/>
      <c r="AK3" s="596"/>
      <c r="AL3" s="596"/>
      <c r="AM3" s="209" t="s">
        <v>55</v>
      </c>
      <c r="AN3" s="99"/>
      <c r="AP3" s="246" t="s">
        <v>405</v>
      </c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</row>
    <row r="4" spans="1:63" s="61" customFormat="1" ht="13.5" customHeight="1">
      <c r="A4" s="598"/>
      <c r="B4" s="579" t="s">
        <v>341</v>
      </c>
      <c r="C4" s="580"/>
      <c r="D4" s="580"/>
      <c r="E4" s="580"/>
      <c r="F4" s="580"/>
      <c r="G4" s="580"/>
      <c r="H4" s="581"/>
      <c r="I4" s="588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90"/>
      <c r="X4" s="579" t="s">
        <v>342</v>
      </c>
      <c r="Y4" s="580"/>
      <c r="Z4" s="580"/>
      <c r="AA4" s="580"/>
      <c r="AB4" s="580"/>
      <c r="AC4" s="581"/>
      <c r="AD4" s="331" t="s">
        <v>343</v>
      </c>
      <c r="AE4" s="443"/>
      <c r="AF4" s="443"/>
      <c r="AG4" s="443"/>
      <c r="AH4" s="522" t="s">
        <v>344</v>
      </c>
      <c r="AI4" s="294"/>
      <c r="AJ4" s="294"/>
      <c r="AK4" s="294"/>
      <c r="AL4" s="294"/>
      <c r="AM4" s="575"/>
      <c r="AN4" s="99"/>
      <c r="AP4" s="503" t="s">
        <v>418</v>
      </c>
      <c r="AQ4" s="503"/>
      <c r="AR4" s="503"/>
      <c r="AS4" s="503"/>
      <c r="AT4" s="503"/>
      <c r="AU4" s="503"/>
      <c r="AV4" s="503"/>
      <c r="AW4" s="503"/>
      <c r="AX4" s="503"/>
      <c r="AY4" s="503"/>
      <c r="AZ4" s="503"/>
      <c r="BA4" s="503"/>
      <c r="BB4" s="503"/>
      <c r="BC4" s="503"/>
      <c r="BD4" s="503"/>
      <c r="BE4" s="503"/>
      <c r="BF4" s="503"/>
      <c r="BG4" s="503"/>
      <c r="BH4" s="503"/>
      <c r="BI4" s="81"/>
    </row>
    <row r="5" spans="1:63" s="61" customFormat="1" ht="13.5" customHeight="1">
      <c r="A5" s="598"/>
      <c r="B5" s="384"/>
      <c r="C5" s="384"/>
      <c r="D5" s="384"/>
      <c r="E5" s="384"/>
      <c r="F5" s="384"/>
      <c r="G5" s="384"/>
      <c r="H5" s="305"/>
      <c r="I5" s="566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8"/>
      <c r="X5" s="582"/>
      <c r="Y5" s="304"/>
      <c r="Z5" s="304"/>
      <c r="AA5" s="304"/>
      <c r="AB5" s="304"/>
      <c r="AC5" s="305"/>
      <c r="AD5" s="479"/>
      <c r="AE5" s="477"/>
      <c r="AF5" s="477"/>
      <c r="AG5" s="477"/>
      <c r="AH5" s="585"/>
      <c r="AI5" s="586"/>
      <c r="AJ5" s="586"/>
      <c r="AK5" s="586"/>
      <c r="AL5" s="586"/>
      <c r="AM5" s="587"/>
      <c r="AN5" s="99"/>
      <c r="AP5" s="247" t="s">
        <v>406</v>
      </c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</row>
    <row r="6" spans="1:63" s="61" customFormat="1" ht="16.5" customHeight="1" thickBot="1">
      <c r="A6" s="599"/>
      <c r="B6" s="384"/>
      <c r="C6" s="384"/>
      <c r="D6" s="384"/>
      <c r="E6" s="384"/>
      <c r="F6" s="384"/>
      <c r="G6" s="384"/>
      <c r="H6" s="308"/>
      <c r="I6" s="591"/>
      <c r="J6" s="578"/>
      <c r="K6" s="578"/>
      <c r="L6" s="578"/>
      <c r="M6" s="578"/>
      <c r="N6" s="578"/>
      <c r="O6" s="578"/>
      <c r="P6" s="578"/>
      <c r="Q6" s="578"/>
      <c r="R6" s="578"/>
      <c r="S6" s="578"/>
      <c r="T6" s="578"/>
      <c r="U6" s="578"/>
      <c r="V6" s="578"/>
      <c r="W6" s="592"/>
      <c r="X6" s="468"/>
      <c r="Y6" s="307"/>
      <c r="Z6" s="307"/>
      <c r="AA6" s="307"/>
      <c r="AB6" s="307"/>
      <c r="AC6" s="308"/>
      <c r="AD6" s="609"/>
      <c r="AE6" s="610"/>
      <c r="AF6" s="610"/>
      <c r="AG6" s="610"/>
      <c r="AH6" s="611"/>
      <c r="AI6" s="610"/>
      <c r="AJ6" s="610"/>
      <c r="AK6" s="610"/>
      <c r="AL6" s="610"/>
      <c r="AM6" s="612"/>
    </row>
    <row r="7" spans="1:63" s="61" customFormat="1" ht="16.5" customHeight="1">
      <c r="A7" s="598">
        <v>2</v>
      </c>
      <c r="B7" s="582" t="s">
        <v>336</v>
      </c>
      <c r="C7" s="304"/>
      <c r="D7" s="304"/>
      <c r="E7" s="304"/>
      <c r="F7" s="304"/>
      <c r="G7" s="304"/>
      <c r="H7" s="305"/>
      <c r="I7" s="566"/>
      <c r="J7" s="567"/>
      <c r="K7" s="567"/>
      <c r="L7" s="567"/>
      <c r="M7" s="567"/>
      <c r="N7" s="567"/>
      <c r="O7" s="567"/>
      <c r="P7" s="567"/>
      <c r="Q7" s="567"/>
      <c r="R7" s="567"/>
      <c r="S7" s="567"/>
      <c r="T7" s="567"/>
      <c r="U7" s="567"/>
      <c r="V7" s="567"/>
      <c r="W7" s="568"/>
      <c r="X7" s="582" t="s">
        <v>337</v>
      </c>
      <c r="Y7" s="304"/>
      <c r="Z7" s="304"/>
      <c r="AA7" s="304"/>
      <c r="AB7" s="304"/>
      <c r="AC7" s="305"/>
      <c r="AD7" s="207"/>
      <c r="AE7" s="55" t="s">
        <v>338</v>
      </c>
      <c r="AF7" s="55"/>
      <c r="AG7" s="116"/>
      <c r="AH7" s="116"/>
      <c r="AI7" s="55"/>
      <c r="AJ7" s="55" t="s">
        <v>339</v>
      </c>
      <c r="AK7" s="116"/>
      <c r="AL7" s="55"/>
      <c r="AM7" s="229"/>
      <c r="AP7" s="357"/>
      <c r="AQ7" s="358"/>
      <c r="AR7" s="358"/>
      <c r="AS7" s="359"/>
      <c r="AZ7" s="250"/>
      <c r="BA7" s="250"/>
      <c r="BB7" s="249"/>
      <c r="BC7" s="251" t="s">
        <v>407</v>
      </c>
      <c r="BD7" s="504"/>
      <c r="BE7" s="505"/>
      <c r="BF7" s="505"/>
      <c r="BG7" s="506"/>
    </row>
    <row r="8" spans="1:63" s="61" customFormat="1" ht="16.5" customHeight="1" thickBot="1">
      <c r="A8" s="598"/>
      <c r="B8" s="582"/>
      <c r="C8" s="304"/>
      <c r="D8" s="304"/>
      <c r="E8" s="304"/>
      <c r="F8" s="304"/>
      <c r="G8" s="304"/>
      <c r="H8" s="305"/>
      <c r="I8" s="566"/>
      <c r="J8" s="567"/>
      <c r="K8" s="567"/>
      <c r="L8" s="567"/>
      <c r="M8" s="567"/>
      <c r="N8" s="567"/>
      <c r="O8" s="567"/>
      <c r="P8" s="567"/>
      <c r="Q8" s="567"/>
      <c r="R8" s="567"/>
      <c r="S8" s="567"/>
      <c r="T8" s="567"/>
      <c r="U8" s="567"/>
      <c r="V8" s="567"/>
      <c r="W8" s="568"/>
      <c r="X8" s="582"/>
      <c r="Y8" s="304"/>
      <c r="Z8" s="304"/>
      <c r="AA8" s="304"/>
      <c r="AB8" s="304"/>
      <c r="AC8" s="305"/>
      <c r="AD8" s="207"/>
      <c r="AE8" s="55" t="s">
        <v>340</v>
      </c>
      <c r="AF8" s="55"/>
      <c r="AG8" s="116"/>
      <c r="AH8" s="116"/>
      <c r="AI8" s="210" t="s">
        <v>54</v>
      </c>
      <c r="AJ8" s="578"/>
      <c r="AK8" s="578"/>
      <c r="AL8" s="578"/>
      <c r="AM8" s="230" t="s">
        <v>55</v>
      </c>
      <c r="AN8" s="99"/>
      <c r="AP8" s="360"/>
      <c r="AQ8" s="361"/>
      <c r="AR8" s="361"/>
      <c r="AS8" s="362"/>
      <c r="AT8" s="81"/>
      <c r="AU8" s="81"/>
      <c r="AV8" s="81"/>
      <c r="AW8" s="81"/>
      <c r="BB8" s="81"/>
      <c r="BC8" s="81"/>
      <c r="BD8" s="507"/>
      <c r="BE8" s="508"/>
      <c r="BF8" s="508"/>
      <c r="BG8" s="509"/>
      <c r="BH8" s="81"/>
      <c r="BI8" s="81"/>
      <c r="BJ8" s="81"/>
    </row>
    <row r="9" spans="1:63" s="61" customFormat="1" ht="13.5" customHeight="1">
      <c r="A9" s="598"/>
      <c r="B9" s="579" t="s">
        <v>341</v>
      </c>
      <c r="C9" s="580"/>
      <c r="D9" s="580"/>
      <c r="E9" s="580"/>
      <c r="F9" s="580"/>
      <c r="G9" s="580"/>
      <c r="H9" s="581"/>
      <c r="I9" s="588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90"/>
      <c r="X9" s="579" t="s">
        <v>345</v>
      </c>
      <c r="Y9" s="580"/>
      <c r="Z9" s="580"/>
      <c r="AA9" s="580"/>
      <c r="AB9" s="580"/>
      <c r="AC9" s="581"/>
      <c r="AD9" s="331" t="s">
        <v>343</v>
      </c>
      <c r="AE9" s="443"/>
      <c r="AF9" s="443"/>
      <c r="AG9" s="443"/>
      <c r="AH9" s="522" t="s">
        <v>346</v>
      </c>
      <c r="AI9" s="294"/>
      <c r="AJ9" s="294"/>
      <c r="AK9" s="294"/>
      <c r="AL9" s="294"/>
      <c r="AM9" s="575"/>
      <c r="AN9" s="99"/>
      <c r="AP9" s="246" t="s">
        <v>405</v>
      </c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</row>
    <row r="10" spans="1:63" s="61" customFormat="1" ht="13.5" customHeight="1">
      <c r="A10" s="598"/>
      <c r="B10" s="384"/>
      <c r="C10" s="384"/>
      <c r="D10" s="384"/>
      <c r="E10" s="384"/>
      <c r="F10" s="384"/>
      <c r="G10" s="384"/>
      <c r="H10" s="305"/>
      <c r="I10" s="566"/>
      <c r="J10" s="567"/>
      <c r="K10" s="567"/>
      <c r="L10" s="567"/>
      <c r="M10" s="567"/>
      <c r="N10" s="567"/>
      <c r="O10" s="567"/>
      <c r="P10" s="567"/>
      <c r="Q10" s="567"/>
      <c r="R10" s="567"/>
      <c r="S10" s="567"/>
      <c r="T10" s="567"/>
      <c r="U10" s="567"/>
      <c r="V10" s="567"/>
      <c r="W10" s="568"/>
      <c r="X10" s="582"/>
      <c r="Y10" s="304"/>
      <c r="Z10" s="304"/>
      <c r="AA10" s="304"/>
      <c r="AB10" s="304"/>
      <c r="AC10" s="305"/>
      <c r="AD10" s="479"/>
      <c r="AE10" s="477"/>
      <c r="AF10" s="477"/>
      <c r="AG10" s="477"/>
      <c r="AH10" s="585"/>
      <c r="AI10" s="586"/>
      <c r="AJ10" s="586"/>
      <c r="AK10" s="586"/>
      <c r="AL10" s="586"/>
      <c r="AM10" s="587"/>
      <c r="AP10" s="503" t="s">
        <v>418</v>
      </c>
      <c r="AQ10" s="503"/>
      <c r="AR10" s="503"/>
      <c r="AS10" s="503"/>
      <c r="AT10" s="503"/>
      <c r="AU10" s="503"/>
      <c r="AV10" s="503"/>
      <c r="AW10" s="503"/>
      <c r="AX10" s="503"/>
      <c r="AY10" s="503"/>
      <c r="AZ10" s="503"/>
      <c r="BA10" s="503"/>
      <c r="BB10" s="503"/>
      <c r="BC10" s="503"/>
      <c r="BD10" s="503"/>
      <c r="BE10" s="503"/>
      <c r="BF10" s="503"/>
      <c r="BG10" s="81"/>
      <c r="BH10" s="81"/>
      <c r="BI10" s="81"/>
      <c r="BJ10" s="81"/>
    </row>
    <row r="11" spans="1:63" s="61" customFormat="1" ht="16.5" customHeight="1" thickBot="1">
      <c r="A11" s="604"/>
      <c r="B11" s="605"/>
      <c r="C11" s="605"/>
      <c r="D11" s="605"/>
      <c r="E11" s="605"/>
      <c r="F11" s="605"/>
      <c r="G11" s="605"/>
      <c r="H11" s="584"/>
      <c r="I11" s="606"/>
      <c r="J11" s="607"/>
      <c r="K11" s="607"/>
      <c r="L11" s="607"/>
      <c r="M11" s="607"/>
      <c r="N11" s="607"/>
      <c r="O11" s="607"/>
      <c r="P11" s="607"/>
      <c r="Q11" s="607"/>
      <c r="R11" s="607"/>
      <c r="S11" s="607"/>
      <c r="T11" s="607"/>
      <c r="U11" s="607"/>
      <c r="V11" s="607"/>
      <c r="W11" s="608"/>
      <c r="X11" s="583"/>
      <c r="Y11" s="450"/>
      <c r="Z11" s="450"/>
      <c r="AA11" s="450"/>
      <c r="AB11" s="450"/>
      <c r="AC11" s="584"/>
      <c r="AD11" s="600" t="str">
        <f>IF(BD13="",CONCATENATE(版下!AB48),BD13)</f>
        <v/>
      </c>
      <c r="AE11" s="601"/>
      <c r="AF11" s="601"/>
      <c r="AG11" s="601"/>
      <c r="AH11" s="602"/>
      <c r="AI11" s="601"/>
      <c r="AJ11" s="601"/>
      <c r="AK11" s="601"/>
      <c r="AL11" s="601"/>
      <c r="AM11" s="603"/>
      <c r="AP11" s="247" t="s">
        <v>406</v>
      </c>
    </row>
    <row r="12" spans="1:63" ht="12.75" customHeight="1" thickBot="1"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</row>
    <row r="13" spans="1:63" ht="15.75" customHeight="1" thickBot="1">
      <c r="A13" s="244" t="s">
        <v>404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P13" s="569"/>
      <c r="AQ13" s="570"/>
      <c r="AR13" s="570"/>
      <c r="AS13" s="571"/>
      <c r="AT13" s="248"/>
      <c r="AU13" s="248"/>
      <c r="AV13" s="248"/>
      <c r="AW13" s="248"/>
      <c r="BB13" s="61"/>
      <c r="BC13" s="251" t="s">
        <v>407</v>
      </c>
      <c r="BD13" s="504"/>
      <c r="BE13" s="505"/>
      <c r="BF13" s="505"/>
      <c r="BG13" s="506"/>
    </row>
    <row r="14" spans="1:63" s="217" customFormat="1" ht="13.5" customHeight="1" thickBot="1">
      <c r="A14" s="212" t="s">
        <v>347</v>
      </c>
      <c r="B14" s="213"/>
      <c r="C14" s="213"/>
      <c r="D14" s="213"/>
      <c r="E14" s="213"/>
      <c r="F14" s="214"/>
      <c r="G14" s="215"/>
      <c r="H14" s="215"/>
      <c r="I14" s="213"/>
      <c r="J14" s="213"/>
      <c r="K14" s="213"/>
      <c r="L14" s="213"/>
      <c r="M14" s="213"/>
      <c r="N14" s="213"/>
      <c r="O14" s="213"/>
      <c r="P14" s="213"/>
      <c r="Q14" s="213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6"/>
      <c r="AP14" s="572"/>
      <c r="AQ14" s="573"/>
      <c r="AR14" s="573"/>
      <c r="AS14" s="574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507"/>
      <c r="BE14" s="508"/>
      <c r="BF14" s="508"/>
      <c r="BG14" s="509"/>
      <c r="BH14" s="41"/>
      <c r="BI14" s="41"/>
      <c r="BJ14" s="41"/>
      <c r="BK14" s="41"/>
    </row>
    <row r="15" spans="1:63" ht="13.5" customHeight="1">
      <c r="A15" s="218" t="s">
        <v>348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20" t="s">
        <v>213</v>
      </c>
      <c r="O15" s="219"/>
      <c r="P15" s="219"/>
      <c r="Q15" s="219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2"/>
      <c r="AP15" s="217"/>
      <c r="AR15" s="245"/>
      <c r="AS15" s="245"/>
      <c r="AT15" s="245"/>
      <c r="AU15" s="245"/>
      <c r="BF15" s="217"/>
      <c r="BG15" s="217"/>
      <c r="BH15" s="217"/>
      <c r="BI15" s="217"/>
      <c r="BJ15" s="217"/>
      <c r="BK15" s="217"/>
    </row>
    <row r="16" spans="1:63" ht="14.25" customHeight="1">
      <c r="A16" s="223"/>
      <c r="B16" s="331" t="s">
        <v>349</v>
      </c>
      <c r="C16" s="294"/>
      <c r="D16" s="294"/>
      <c r="E16" s="331" t="s">
        <v>350</v>
      </c>
      <c r="F16" s="294"/>
      <c r="G16" s="294"/>
      <c r="H16" s="294"/>
      <c r="I16" s="294"/>
      <c r="J16" s="294"/>
      <c r="K16" s="294"/>
      <c r="L16" s="294"/>
      <c r="M16" s="294"/>
      <c r="N16" s="299"/>
      <c r="O16" s="331" t="s">
        <v>351</v>
      </c>
      <c r="P16" s="294"/>
      <c r="Q16" s="294"/>
      <c r="R16" s="294"/>
      <c r="S16" s="294"/>
      <c r="T16" s="294"/>
      <c r="U16" s="294"/>
      <c r="V16" s="294"/>
      <c r="W16" s="294"/>
      <c r="X16" s="331" t="s">
        <v>352</v>
      </c>
      <c r="Y16" s="294"/>
      <c r="Z16" s="294"/>
      <c r="AA16" s="294"/>
      <c r="AB16" s="294"/>
      <c r="AC16" s="294"/>
      <c r="AD16" s="294"/>
      <c r="AE16" s="299"/>
      <c r="AF16" s="331" t="s">
        <v>353</v>
      </c>
      <c r="AG16" s="294"/>
      <c r="AH16" s="294"/>
      <c r="AI16" s="294"/>
      <c r="AJ16" s="294"/>
      <c r="AK16" s="294"/>
      <c r="AL16" s="294"/>
      <c r="AM16" s="575"/>
    </row>
    <row r="17" spans="1:57" ht="14.25" customHeight="1">
      <c r="A17" s="224"/>
      <c r="B17" s="565"/>
      <c r="C17" s="322"/>
      <c r="D17" s="322"/>
      <c r="E17" s="565"/>
      <c r="F17" s="322"/>
      <c r="G17" s="322"/>
      <c r="H17" s="322"/>
      <c r="I17" s="322"/>
      <c r="J17" s="322"/>
      <c r="K17" s="322"/>
      <c r="L17" s="322"/>
      <c r="M17" s="322"/>
      <c r="N17" s="323"/>
      <c r="O17" s="565"/>
      <c r="P17" s="322"/>
      <c r="Q17" s="322"/>
      <c r="R17" s="322"/>
      <c r="S17" s="322"/>
      <c r="T17" s="322"/>
      <c r="U17" s="322"/>
      <c r="V17" s="322"/>
      <c r="W17" s="322"/>
      <c r="X17" s="565"/>
      <c r="Y17" s="322"/>
      <c r="Z17" s="322"/>
      <c r="AA17" s="322"/>
      <c r="AB17" s="322"/>
      <c r="AC17" s="322"/>
      <c r="AD17" s="322"/>
      <c r="AE17" s="323"/>
      <c r="AF17" s="565"/>
      <c r="AG17" s="322"/>
      <c r="AH17" s="322"/>
      <c r="AI17" s="322"/>
      <c r="AJ17" s="322"/>
      <c r="AK17" s="322"/>
      <c r="AL17" s="322"/>
      <c r="AM17" s="576"/>
    </row>
    <row r="18" spans="1:57" ht="14.25" customHeight="1">
      <c r="A18" s="224"/>
      <c r="B18" s="565"/>
      <c r="C18" s="322"/>
      <c r="D18" s="322"/>
      <c r="E18" s="565"/>
      <c r="F18" s="322"/>
      <c r="G18" s="322"/>
      <c r="H18" s="322"/>
      <c r="I18" s="322"/>
      <c r="J18" s="322"/>
      <c r="K18" s="322"/>
      <c r="L18" s="322"/>
      <c r="M18" s="322"/>
      <c r="N18" s="323"/>
      <c r="O18" s="331" t="s">
        <v>354</v>
      </c>
      <c r="P18" s="294"/>
      <c r="Q18" s="520"/>
      <c r="R18" s="522" t="s">
        <v>355</v>
      </c>
      <c r="S18" s="443"/>
      <c r="T18" s="523"/>
      <c r="U18" s="294" t="s">
        <v>356</v>
      </c>
      <c r="V18" s="294"/>
      <c r="W18" s="299"/>
      <c r="X18" s="565"/>
      <c r="Y18" s="322"/>
      <c r="Z18" s="322"/>
      <c r="AA18" s="322"/>
      <c r="AB18" s="322"/>
      <c r="AC18" s="322"/>
      <c r="AD18" s="322"/>
      <c r="AE18" s="323"/>
      <c r="AF18" s="565"/>
      <c r="AG18" s="322"/>
      <c r="AH18" s="322"/>
      <c r="AI18" s="322"/>
      <c r="AJ18" s="322"/>
      <c r="AK18" s="322"/>
      <c r="AL18" s="322"/>
      <c r="AM18" s="576"/>
    </row>
    <row r="19" spans="1:57" ht="14.25" customHeight="1" thickBot="1">
      <c r="A19" s="224"/>
      <c r="B19" s="316"/>
      <c r="C19" s="291"/>
      <c r="D19" s="291"/>
      <c r="E19" s="565"/>
      <c r="F19" s="322"/>
      <c r="G19" s="322"/>
      <c r="H19" s="322"/>
      <c r="I19" s="322"/>
      <c r="J19" s="322"/>
      <c r="K19" s="322"/>
      <c r="L19" s="322"/>
      <c r="M19" s="322"/>
      <c r="N19" s="323"/>
      <c r="O19" s="316"/>
      <c r="P19" s="291"/>
      <c r="Q19" s="521"/>
      <c r="R19" s="524"/>
      <c r="S19" s="525"/>
      <c r="T19" s="526"/>
      <c r="U19" s="291"/>
      <c r="V19" s="291"/>
      <c r="W19" s="292"/>
      <c r="X19" s="565"/>
      <c r="Y19" s="322"/>
      <c r="Z19" s="322"/>
      <c r="AA19" s="322"/>
      <c r="AB19" s="322"/>
      <c r="AC19" s="322"/>
      <c r="AD19" s="322"/>
      <c r="AE19" s="323"/>
      <c r="AF19" s="316"/>
      <c r="AG19" s="291"/>
      <c r="AH19" s="291"/>
      <c r="AI19" s="291"/>
      <c r="AJ19" s="291"/>
      <c r="AK19" s="291"/>
      <c r="AL19" s="291"/>
      <c r="AM19" s="577"/>
    </row>
    <row r="20" spans="1:57" ht="14.25" customHeight="1">
      <c r="A20" s="553">
        <v>1</v>
      </c>
      <c r="B20" s="555" t="s">
        <v>357</v>
      </c>
      <c r="C20" s="348"/>
      <c r="D20" s="556"/>
      <c r="E20" s="559"/>
      <c r="F20" s="560"/>
      <c r="G20" s="560"/>
      <c r="H20" s="560"/>
      <c r="I20" s="560"/>
      <c r="J20" s="560"/>
      <c r="K20" s="560"/>
      <c r="L20" s="560"/>
      <c r="M20" s="560"/>
      <c r="N20" s="561"/>
      <c r="O20" s="533"/>
      <c r="P20" s="528"/>
      <c r="Q20" s="529"/>
      <c r="R20" s="527"/>
      <c r="S20" s="528"/>
      <c r="T20" s="529"/>
      <c r="U20" s="527"/>
      <c r="V20" s="528"/>
      <c r="W20" s="535"/>
      <c r="X20" s="547"/>
      <c r="Y20" s="548"/>
      <c r="Z20" s="548"/>
      <c r="AA20" s="548"/>
      <c r="AB20" s="548"/>
      <c r="AC20" s="548"/>
      <c r="AD20" s="548"/>
      <c r="AE20" s="549"/>
      <c r="AF20" s="541"/>
      <c r="AG20" s="542"/>
      <c r="AH20" s="542"/>
      <c r="AI20" s="542"/>
      <c r="AJ20" s="542"/>
      <c r="AK20" s="542"/>
      <c r="AL20" s="542"/>
      <c r="AM20" s="543"/>
      <c r="AP20" s="241" t="s">
        <v>402</v>
      </c>
      <c r="AQ20" s="232"/>
      <c r="AR20" s="232"/>
      <c r="AS20" s="232"/>
      <c r="AT20" s="232"/>
      <c r="AU20" s="232"/>
      <c r="AV20" s="232"/>
      <c r="AW20" s="232"/>
      <c r="AX20" s="232"/>
      <c r="AY20" s="232"/>
      <c r="AZ20" s="232"/>
      <c r="BA20" s="232"/>
      <c r="BB20" s="232"/>
      <c r="BC20" s="232"/>
      <c r="BD20" s="232"/>
      <c r="BE20" s="233"/>
    </row>
    <row r="21" spans="1:57" ht="14.25" customHeight="1">
      <c r="A21" s="554"/>
      <c r="B21" s="557"/>
      <c r="C21" s="349"/>
      <c r="D21" s="558"/>
      <c r="E21" s="562"/>
      <c r="F21" s="563"/>
      <c r="G21" s="563"/>
      <c r="H21" s="563"/>
      <c r="I21" s="563"/>
      <c r="J21" s="563"/>
      <c r="K21" s="563"/>
      <c r="L21" s="563"/>
      <c r="M21" s="563"/>
      <c r="N21" s="564"/>
      <c r="O21" s="534"/>
      <c r="P21" s="531"/>
      <c r="Q21" s="532"/>
      <c r="R21" s="530"/>
      <c r="S21" s="531"/>
      <c r="T21" s="532"/>
      <c r="U21" s="530"/>
      <c r="V21" s="531"/>
      <c r="W21" s="536"/>
      <c r="X21" s="550"/>
      <c r="Y21" s="551"/>
      <c r="Z21" s="551"/>
      <c r="AA21" s="551"/>
      <c r="AB21" s="551"/>
      <c r="AC21" s="551"/>
      <c r="AD21" s="551"/>
      <c r="AE21" s="552"/>
      <c r="AF21" s="544"/>
      <c r="AG21" s="545"/>
      <c r="AH21" s="545"/>
      <c r="AI21" s="545"/>
      <c r="AJ21" s="545"/>
      <c r="AK21" s="545"/>
      <c r="AL21" s="545"/>
      <c r="AM21" s="546"/>
      <c r="AP21" s="240" t="s">
        <v>399</v>
      </c>
      <c r="AQ21" s="40"/>
      <c r="AR21" s="225"/>
      <c r="AS21" s="225"/>
      <c r="AT21" s="225"/>
      <c r="AU21" s="225"/>
      <c r="AV21" s="225"/>
      <c r="AW21" s="225"/>
      <c r="AX21" s="40"/>
      <c r="AY21" s="40"/>
      <c r="AZ21" s="40"/>
      <c r="BA21" s="40"/>
      <c r="BB21" s="40"/>
      <c r="BC21" s="40"/>
      <c r="BD21" s="40"/>
      <c r="BE21" s="234"/>
    </row>
    <row r="22" spans="1:57" ht="14.25" customHeight="1">
      <c r="A22" s="553">
        <v>2</v>
      </c>
      <c r="B22" s="555" t="s">
        <v>359</v>
      </c>
      <c r="C22" s="348"/>
      <c r="D22" s="556"/>
      <c r="E22" s="559"/>
      <c r="F22" s="560"/>
      <c r="G22" s="560"/>
      <c r="H22" s="560"/>
      <c r="I22" s="560"/>
      <c r="J22" s="560"/>
      <c r="K22" s="560"/>
      <c r="L22" s="560"/>
      <c r="M22" s="560"/>
      <c r="N22" s="561"/>
      <c r="O22" s="533"/>
      <c r="P22" s="528"/>
      <c r="Q22" s="529"/>
      <c r="R22" s="527"/>
      <c r="S22" s="528"/>
      <c r="T22" s="529"/>
      <c r="U22" s="527"/>
      <c r="V22" s="528"/>
      <c r="W22" s="535"/>
      <c r="X22" s="514"/>
      <c r="Y22" s="515"/>
      <c r="Z22" s="515"/>
      <c r="AA22" s="515"/>
      <c r="AB22" s="515"/>
      <c r="AC22" s="515"/>
      <c r="AD22" s="515"/>
      <c r="AE22" s="516"/>
      <c r="AF22" s="514"/>
      <c r="AG22" s="515"/>
      <c r="AH22" s="515"/>
      <c r="AI22" s="515"/>
      <c r="AJ22" s="515"/>
      <c r="AK22" s="515"/>
      <c r="AL22" s="515"/>
      <c r="AM22" s="516"/>
      <c r="AP22" s="240" t="s">
        <v>400</v>
      </c>
      <c r="AQ22" s="40"/>
      <c r="AR22" s="225"/>
      <c r="AS22" s="225"/>
      <c r="AT22" s="225"/>
      <c r="AU22" s="225"/>
      <c r="AV22" s="225"/>
      <c r="AW22" s="225"/>
      <c r="AX22" s="40"/>
      <c r="AY22" s="40"/>
      <c r="AZ22" s="40"/>
      <c r="BA22" s="40"/>
      <c r="BB22" s="40"/>
      <c r="BC22" s="40"/>
      <c r="BD22" s="40"/>
      <c r="BE22" s="234"/>
    </row>
    <row r="23" spans="1:57" ht="14.25" customHeight="1" thickBot="1">
      <c r="A23" s="554"/>
      <c r="B23" s="557"/>
      <c r="C23" s="349"/>
      <c r="D23" s="558"/>
      <c r="E23" s="562"/>
      <c r="F23" s="563"/>
      <c r="G23" s="563"/>
      <c r="H23" s="563"/>
      <c r="I23" s="563"/>
      <c r="J23" s="563"/>
      <c r="K23" s="563"/>
      <c r="L23" s="563"/>
      <c r="M23" s="563"/>
      <c r="N23" s="564"/>
      <c r="O23" s="534"/>
      <c r="P23" s="531"/>
      <c r="Q23" s="532"/>
      <c r="R23" s="530"/>
      <c r="S23" s="531"/>
      <c r="T23" s="532"/>
      <c r="U23" s="530"/>
      <c r="V23" s="531"/>
      <c r="W23" s="536"/>
      <c r="X23" s="517"/>
      <c r="Y23" s="518"/>
      <c r="Z23" s="518"/>
      <c r="AA23" s="518"/>
      <c r="AB23" s="518"/>
      <c r="AC23" s="518"/>
      <c r="AD23" s="518"/>
      <c r="AE23" s="519"/>
      <c r="AF23" s="517"/>
      <c r="AG23" s="518"/>
      <c r="AH23" s="518"/>
      <c r="AI23" s="518"/>
      <c r="AJ23" s="518"/>
      <c r="AK23" s="518"/>
      <c r="AL23" s="518"/>
      <c r="AM23" s="519"/>
      <c r="AP23" s="242" t="s">
        <v>401</v>
      </c>
      <c r="AQ23" s="236"/>
      <c r="AR23" s="235"/>
      <c r="AS23" s="235"/>
      <c r="AT23" s="235"/>
      <c r="AU23" s="235"/>
      <c r="AV23" s="235"/>
      <c r="AW23" s="235"/>
      <c r="AX23" s="236"/>
      <c r="AY23" s="236"/>
      <c r="AZ23" s="236"/>
      <c r="BA23" s="236"/>
      <c r="BB23" s="236"/>
      <c r="BC23" s="236"/>
      <c r="BD23" s="236"/>
      <c r="BE23" s="237"/>
    </row>
    <row r="24" spans="1:57" ht="14.25" customHeight="1">
      <c r="A24" s="553">
        <v>3</v>
      </c>
      <c r="B24" s="338"/>
      <c r="C24" s="270"/>
      <c r="D24" s="279"/>
      <c r="E24" s="559"/>
      <c r="F24" s="560"/>
      <c r="G24" s="560"/>
      <c r="H24" s="560"/>
      <c r="I24" s="560"/>
      <c r="J24" s="560"/>
      <c r="K24" s="560"/>
      <c r="L24" s="560"/>
      <c r="M24" s="560"/>
      <c r="N24" s="561"/>
      <c r="O24" s="533"/>
      <c r="P24" s="528"/>
      <c r="Q24" s="529"/>
      <c r="R24" s="527"/>
      <c r="S24" s="528"/>
      <c r="T24" s="529"/>
      <c r="U24" s="527"/>
      <c r="V24" s="528"/>
      <c r="W24" s="535"/>
      <c r="X24" s="514"/>
      <c r="Y24" s="515"/>
      <c r="Z24" s="515"/>
      <c r="AA24" s="515"/>
      <c r="AB24" s="515"/>
      <c r="AC24" s="515"/>
      <c r="AD24" s="515"/>
      <c r="AE24" s="516"/>
      <c r="AF24" s="514"/>
      <c r="AG24" s="515"/>
      <c r="AH24" s="515"/>
      <c r="AI24" s="515"/>
      <c r="AJ24" s="515"/>
      <c r="AK24" s="515"/>
      <c r="AL24" s="515"/>
      <c r="AM24" s="516"/>
      <c r="AP24" s="243" t="s">
        <v>419</v>
      </c>
      <c r="AQ24" s="40"/>
      <c r="AR24" s="225"/>
      <c r="AS24" s="225"/>
      <c r="AT24" s="225"/>
      <c r="AU24" s="231"/>
      <c r="AV24" s="231"/>
      <c r="AW24" s="225"/>
      <c r="AX24" s="40"/>
      <c r="AY24" s="40"/>
      <c r="AZ24" s="40"/>
      <c r="BA24" s="40"/>
      <c r="BB24" s="40"/>
      <c r="BC24" s="40"/>
      <c r="BD24" s="40"/>
      <c r="BE24" s="40"/>
    </row>
    <row r="25" spans="1:57" ht="14.25" customHeight="1" thickBot="1">
      <c r="A25" s="554"/>
      <c r="B25" s="339"/>
      <c r="C25" s="273"/>
      <c r="D25" s="284"/>
      <c r="E25" s="562"/>
      <c r="F25" s="563"/>
      <c r="G25" s="563"/>
      <c r="H25" s="563"/>
      <c r="I25" s="563"/>
      <c r="J25" s="563"/>
      <c r="K25" s="563"/>
      <c r="L25" s="563"/>
      <c r="M25" s="563"/>
      <c r="N25" s="564"/>
      <c r="O25" s="534"/>
      <c r="P25" s="531"/>
      <c r="Q25" s="532"/>
      <c r="R25" s="530"/>
      <c r="S25" s="531"/>
      <c r="T25" s="532"/>
      <c r="U25" s="530"/>
      <c r="V25" s="531"/>
      <c r="W25" s="536"/>
      <c r="X25" s="517"/>
      <c r="Y25" s="518"/>
      <c r="Z25" s="518"/>
      <c r="AA25" s="518"/>
      <c r="AB25" s="518"/>
      <c r="AC25" s="518"/>
      <c r="AD25" s="518"/>
      <c r="AE25" s="519"/>
      <c r="AF25" s="517"/>
      <c r="AG25" s="518"/>
      <c r="AH25" s="518"/>
      <c r="AI25" s="518"/>
      <c r="AJ25" s="518"/>
      <c r="AK25" s="518"/>
      <c r="AL25" s="518"/>
      <c r="AM25" s="519"/>
    </row>
    <row r="26" spans="1:57" ht="14.25" customHeight="1">
      <c r="A26" s="553">
        <v>4</v>
      </c>
      <c r="B26" s="338"/>
      <c r="C26" s="270"/>
      <c r="D26" s="279"/>
      <c r="E26" s="559"/>
      <c r="F26" s="560"/>
      <c r="G26" s="560"/>
      <c r="H26" s="560"/>
      <c r="I26" s="560"/>
      <c r="J26" s="560"/>
      <c r="K26" s="560"/>
      <c r="L26" s="560"/>
      <c r="M26" s="560"/>
      <c r="N26" s="561"/>
      <c r="O26" s="533"/>
      <c r="P26" s="528"/>
      <c r="Q26" s="529"/>
      <c r="R26" s="527"/>
      <c r="S26" s="528"/>
      <c r="T26" s="529"/>
      <c r="U26" s="527"/>
      <c r="V26" s="528"/>
      <c r="W26" s="535"/>
      <c r="X26" s="514"/>
      <c r="Y26" s="515"/>
      <c r="Z26" s="515"/>
      <c r="AA26" s="515"/>
      <c r="AB26" s="515"/>
      <c r="AC26" s="515"/>
      <c r="AD26" s="515"/>
      <c r="AE26" s="516"/>
      <c r="AF26" s="514"/>
      <c r="AG26" s="515"/>
      <c r="AH26" s="515"/>
      <c r="AI26" s="515"/>
      <c r="AJ26" s="515"/>
      <c r="AK26" s="515"/>
      <c r="AL26" s="515"/>
      <c r="AM26" s="516"/>
      <c r="AP26" s="241" t="s">
        <v>403</v>
      </c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3"/>
    </row>
    <row r="27" spans="1:57" ht="14.25" customHeight="1">
      <c r="A27" s="554"/>
      <c r="B27" s="339"/>
      <c r="C27" s="273"/>
      <c r="D27" s="284"/>
      <c r="E27" s="562"/>
      <c r="F27" s="563"/>
      <c r="G27" s="563"/>
      <c r="H27" s="563"/>
      <c r="I27" s="563"/>
      <c r="J27" s="563"/>
      <c r="K27" s="563"/>
      <c r="L27" s="563"/>
      <c r="M27" s="563"/>
      <c r="N27" s="564"/>
      <c r="O27" s="534"/>
      <c r="P27" s="531"/>
      <c r="Q27" s="532"/>
      <c r="R27" s="530"/>
      <c r="S27" s="531"/>
      <c r="T27" s="532"/>
      <c r="U27" s="530"/>
      <c r="V27" s="531"/>
      <c r="W27" s="536"/>
      <c r="X27" s="517"/>
      <c r="Y27" s="518"/>
      <c r="Z27" s="518"/>
      <c r="AA27" s="518"/>
      <c r="AB27" s="518"/>
      <c r="AC27" s="518"/>
      <c r="AD27" s="518"/>
      <c r="AE27" s="519"/>
      <c r="AF27" s="517"/>
      <c r="AG27" s="518"/>
      <c r="AH27" s="518"/>
      <c r="AI27" s="518"/>
      <c r="AJ27" s="518"/>
      <c r="AK27" s="518"/>
      <c r="AL27" s="518"/>
      <c r="AM27" s="519"/>
      <c r="AP27" s="133" t="s">
        <v>358</v>
      </c>
      <c r="AQ27" s="225"/>
      <c r="AR27" s="225"/>
      <c r="AS27" s="225"/>
      <c r="AT27" s="225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234"/>
    </row>
    <row r="28" spans="1:57" ht="14.25" customHeight="1">
      <c r="A28" s="553">
        <v>5</v>
      </c>
      <c r="B28" s="338"/>
      <c r="C28" s="270"/>
      <c r="D28" s="279"/>
      <c r="E28" s="559"/>
      <c r="F28" s="560"/>
      <c r="G28" s="560"/>
      <c r="H28" s="560"/>
      <c r="I28" s="560"/>
      <c r="J28" s="560"/>
      <c r="K28" s="560"/>
      <c r="L28" s="560"/>
      <c r="M28" s="560"/>
      <c r="N28" s="561"/>
      <c r="O28" s="533"/>
      <c r="P28" s="528"/>
      <c r="Q28" s="529"/>
      <c r="R28" s="527"/>
      <c r="S28" s="528"/>
      <c r="T28" s="529"/>
      <c r="U28" s="527"/>
      <c r="V28" s="528"/>
      <c r="W28" s="535"/>
      <c r="X28" s="514"/>
      <c r="Y28" s="515"/>
      <c r="Z28" s="515"/>
      <c r="AA28" s="515"/>
      <c r="AB28" s="515"/>
      <c r="AC28" s="515"/>
      <c r="AD28" s="515"/>
      <c r="AE28" s="516"/>
      <c r="AF28" s="514"/>
      <c r="AG28" s="515"/>
      <c r="AH28" s="515"/>
      <c r="AI28" s="515"/>
      <c r="AJ28" s="515"/>
      <c r="AK28" s="515"/>
      <c r="AL28" s="515"/>
      <c r="AM28" s="516"/>
      <c r="AP28" s="133" t="s">
        <v>360</v>
      </c>
      <c r="AQ28" s="225"/>
      <c r="AR28" s="225"/>
      <c r="AS28" s="225"/>
      <c r="AT28" s="225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234"/>
    </row>
    <row r="29" spans="1:57" ht="14.25" customHeight="1" thickBot="1">
      <c r="A29" s="554"/>
      <c r="B29" s="339"/>
      <c r="C29" s="273"/>
      <c r="D29" s="284"/>
      <c r="E29" s="562"/>
      <c r="F29" s="563"/>
      <c r="G29" s="563"/>
      <c r="H29" s="563"/>
      <c r="I29" s="563"/>
      <c r="J29" s="563"/>
      <c r="K29" s="563"/>
      <c r="L29" s="563"/>
      <c r="M29" s="563"/>
      <c r="N29" s="564"/>
      <c r="O29" s="534"/>
      <c r="P29" s="531"/>
      <c r="Q29" s="532"/>
      <c r="R29" s="530"/>
      <c r="S29" s="531"/>
      <c r="T29" s="532"/>
      <c r="U29" s="530"/>
      <c r="V29" s="531"/>
      <c r="W29" s="536"/>
      <c r="X29" s="517"/>
      <c r="Y29" s="518"/>
      <c r="Z29" s="518"/>
      <c r="AA29" s="518"/>
      <c r="AB29" s="518"/>
      <c r="AC29" s="518"/>
      <c r="AD29" s="518"/>
      <c r="AE29" s="519"/>
      <c r="AF29" s="517"/>
      <c r="AG29" s="518"/>
      <c r="AH29" s="518"/>
      <c r="AI29" s="518"/>
      <c r="AJ29" s="518"/>
      <c r="AK29" s="518"/>
      <c r="AL29" s="518"/>
      <c r="AM29" s="519"/>
      <c r="AP29" s="238" t="s">
        <v>361</v>
      </c>
      <c r="AQ29" s="235"/>
      <c r="AR29" s="235"/>
      <c r="AS29" s="235"/>
      <c r="AT29" s="235"/>
      <c r="AU29" s="236"/>
      <c r="AV29" s="236"/>
      <c r="AW29" s="236"/>
      <c r="AX29" s="236"/>
      <c r="AY29" s="236"/>
      <c r="AZ29" s="236"/>
      <c r="BA29" s="236"/>
      <c r="BB29" s="236"/>
      <c r="BC29" s="236"/>
      <c r="BD29" s="236"/>
      <c r="BE29" s="237"/>
    </row>
    <row r="30" spans="1:57" ht="14.25" customHeight="1">
      <c r="A30" s="553">
        <v>6</v>
      </c>
      <c r="B30" s="338"/>
      <c r="C30" s="270"/>
      <c r="D30" s="279"/>
      <c r="E30" s="559"/>
      <c r="F30" s="560"/>
      <c r="G30" s="560"/>
      <c r="H30" s="560"/>
      <c r="I30" s="560"/>
      <c r="J30" s="560"/>
      <c r="K30" s="560"/>
      <c r="L30" s="560"/>
      <c r="M30" s="560"/>
      <c r="N30" s="561"/>
      <c r="O30" s="533"/>
      <c r="P30" s="528"/>
      <c r="Q30" s="529"/>
      <c r="R30" s="527"/>
      <c r="S30" s="528"/>
      <c r="T30" s="529"/>
      <c r="U30" s="527"/>
      <c r="V30" s="528"/>
      <c r="W30" s="535"/>
      <c r="X30" s="514"/>
      <c r="Y30" s="515"/>
      <c r="Z30" s="515"/>
      <c r="AA30" s="515"/>
      <c r="AB30" s="515"/>
      <c r="AC30" s="515"/>
      <c r="AD30" s="515"/>
      <c r="AE30" s="516"/>
      <c r="AF30" s="514"/>
      <c r="AG30" s="515"/>
      <c r="AH30" s="515"/>
      <c r="AI30" s="515"/>
      <c r="AJ30" s="515"/>
      <c r="AK30" s="515"/>
      <c r="AL30" s="515"/>
      <c r="AM30" s="516"/>
      <c r="AO30" s="40"/>
      <c r="AP30" s="239" t="s">
        <v>398</v>
      </c>
      <c r="AQ30" s="40"/>
      <c r="AR30" s="40"/>
    </row>
    <row r="31" spans="1:57" ht="14.25" customHeight="1">
      <c r="A31" s="554"/>
      <c r="B31" s="339"/>
      <c r="C31" s="273"/>
      <c r="D31" s="284"/>
      <c r="E31" s="562"/>
      <c r="F31" s="563"/>
      <c r="G31" s="563"/>
      <c r="H31" s="563"/>
      <c r="I31" s="563"/>
      <c r="J31" s="563"/>
      <c r="K31" s="563"/>
      <c r="L31" s="563"/>
      <c r="M31" s="563"/>
      <c r="N31" s="564"/>
      <c r="O31" s="534"/>
      <c r="P31" s="531"/>
      <c r="Q31" s="532"/>
      <c r="R31" s="530"/>
      <c r="S31" s="531"/>
      <c r="T31" s="532"/>
      <c r="U31" s="530"/>
      <c r="V31" s="531"/>
      <c r="W31" s="536"/>
      <c r="X31" s="517"/>
      <c r="Y31" s="518"/>
      <c r="Z31" s="518"/>
      <c r="AA31" s="518"/>
      <c r="AB31" s="518"/>
      <c r="AC31" s="518"/>
      <c r="AD31" s="518"/>
      <c r="AE31" s="519"/>
      <c r="AF31" s="517"/>
      <c r="AG31" s="518"/>
      <c r="AH31" s="518"/>
      <c r="AI31" s="518"/>
      <c r="AJ31" s="518"/>
      <c r="AK31" s="518"/>
      <c r="AL31" s="518"/>
      <c r="AM31" s="519"/>
      <c r="AP31" s="226" t="s">
        <v>420</v>
      </c>
    </row>
    <row r="32" spans="1:57" ht="14.25" customHeight="1">
      <c r="A32" s="553">
        <v>7</v>
      </c>
      <c r="B32" s="338"/>
      <c r="C32" s="270"/>
      <c r="D32" s="279"/>
      <c r="E32" s="559"/>
      <c r="F32" s="560"/>
      <c r="G32" s="560"/>
      <c r="H32" s="560"/>
      <c r="I32" s="560"/>
      <c r="J32" s="560"/>
      <c r="K32" s="560"/>
      <c r="L32" s="560"/>
      <c r="M32" s="560"/>
      <c r="N32" s="561"/>
      <c r="O32" s="533"/>
      <c r="P32" s="528"/>
      <c r="Q32" s="529"/>
      <c r="R32" s="527"/>
      <c r="S32" s="528"/>
      <c r="T32" s="529"/>
      <c r="U32" s="527"/>
      <c r="V32" s="528"/>
      <c r="W32" s="535"/>
      <c r="X32" s="514"/>
      <c r="Y32" s="515"/>
      <c r="Z32" s="515"/>
      <c r="AA32" s="515"/>
      <c r="AB32" s="515"/>
      <c r="AC32" s="515"/>
      <c r="AD32" s="515"/>
      <c r="AE32" s="516"/>
      <c r="AF32" s="514"/>
      <c r="AG32" s="515"/>
      <c r="AH32" s="515"/>
      <c r="AI32" s="515"/>
      <c r="AJ32" s="515"/>
      <c r="AK32" s="515"/>
      <c r="AL32" s="515"/>
      <c r="AM32" s="516"/>
    </row>
    <row r="33" spans="1:40" ht="14.25" customHeight="1">
      <c r="A33" s="554"/>
      <c r="B33" s="339"/>
      <c r="C33" s="273"/>
      <c r="D33" s="284"/>
      <c r="E33" s="562"/>
      <c r="F33" s="563"/>
      <c r="G33" s="563"/>
      <c r="H33" s="563"/>
      <c r="I33" s="563"/>
      <c r="J33" s="563"/>
      <c r="K33" s="563"/>
      <c r="L33" s="563"/>
      <c r="M33" s="563"/>
      <c r="N33" s="564"/>
      <c r="O33" s="534"/>
      <c r="P33" s="531"/>
      <c r="Q33" s="532"/>
      <c r="R33" s="530"/>
      <c r="S33" s="531"/>
      <c r="T33" s="532"/>
      <c r="U33" s="530"/>
      <c r="V33" s="531"/>
      <c r="W33" s="536"/>
      <c r="X33" s="517"/>
      <c r="Y33" s="518"/>
      <c r="Z33" s="518"/>
      <c r="AA33" s="518"/>
      <c r="AB33" s="518"/>
      <c r="AC33" s="518"/>
      <c r="AD33" s="518"/>
      <c r="AE33" s="519"/>
      <c r="AF33" s="517"/>
      <c r="AG33" s="518"/>
      <c r="AH33" s="518"/>
      <c r="AI33" s="518"/>
      <c r="AJ33" s="518"/>
      <c r="AK33" s="518"/>
      <c r="AL33" s="518"/>
      <c r="AM33" s="519"/>
    </row>
    <row r="34" spans="1:40" ht="14.25" customHeight="1">
      <c r="A34" s="617">
        <v>8</v>
      </c>
      <c r="B34" s="338"/>
      <c r="C34" s="270"/>
      <c r="D34" s="279"/>
      <c r="E34" s="559"/>
      <c r="F34" s="560"/>
      <c r="G34" s="560"/>
      <c r="H34" s="560"/>
      <c r="I34" s="560"/>
      <c r="J34" s="560"/>
      <c r="K34" s="560"/>
      <c r="L34" s="560"/>
      <c r="M34" s="560"/>
      <c r="N34" s="561"/>
      <c r="O34" s="533"/>
      <c r="P34" s="528"/>
      <c r="Q34" s="529"/>
      <c r="R34" s="527"/>
      <c r="S34" s="528"/>
      <c r="T34" s="529"/>
      <c r="U34" s="527"/>
      <c r="V34" s="528"/>
      <c r="W34" s="535"/>
      <c r="X34" s="541"/>
      <c r="Y34" s="542"/>
      <c r="Z34" s="542"/>
      <c r="AA34" s="542"/>
      <c r="AB34" s="542"/>
      <c r="AC34" s="542"/>
      <c r="AD34" s="542"/>
      <c r="AE34" s="543"/>
      <c r="AF34" s="541"/>
      <c r="AG34" s="542"/>
      <c r="AH34" s="542"/>
      <c r="AI34" s="542"/>
      <c r="AJ34" s="542"/>
      <c r="AK34" s="542"/>
      <c r="AL34" s="542"/>
      <c r="AM34" s="615"/>
    </row>
    <row r="35" spans="1:40" ht="14.25" customHeight="1">
      <c r="A35" s="599"/>
      <c r="B35" s="339"/>
      <c r="C35" s="273"/>
      <c r="D35" s="284"/>
      <c r="E35" s="562"/>
      <c r="F35" s="563"/>
      <c r="G35" s="563"/>
      <c r="H35" s="563"/>
      <c r="I35" s="563"/>
      <c r="J35" s="563"/>
      <c r="K35" s="563"/>
      <c r="L35" s="563"/>
      <c r="M35" s="563"/>
      <c r="N35" s="564"/>
      <c r="O35" s="534"/>
      <c r="P35" s="531"/>
      <c r="Q35" s="532"/>
      <c r="R35" s="530"/>
      <c r="S35" s="531"/>
      <c r="T35" s="532"/>
      <c r="U35" s="530"/>
      <c r="V35" s="531"/>
      <c r="W35" s="536"/>
      <c r="X35" s="544"/>
      <c r="Y35" s="545"/>
      <c r="Z35" s="545"/>
      <c r="AA35" s="545"/>
      <c r="AB35" s="545"/>
      <c r="AC35" s="545"/>
      <c r="AD35" s="545"/>
      <c r="AE35" s="546"/>
      <c r="AF35" s="544"/>
      <c r="AG35" s="545"/>
      <c r="AH35" s="545"/>
      <c r="AI35" s="545"/>
      <c r="AJ35" s="545"/>
      <c r="AK35" s="545"/>
      <c r="AL35" s="545"/>
      <c r="AM35" s="616"/>
    </row>
    <row r="36" spans="1:40" ht="14.25" customHeight="1">
      <c r="A36" s="613">
        <v>9</v>
      </c>
      <c r="B36" s="338"/>
      <c r="C36" s="270"/>
      <c r="D36" s="279"/>
      <c r="E36" s="559"/>
      <c r="F36" s="560"/>
      <c r="G36" s="560"/>
      <c r="H36" s="560"/>
      <c r="I36" s="560"/>
      <c r="J36" s="560"/>
      <c r="K36" s="560"/>
      <c r="L36" s="560"/>
      <c r="M36" s="560"/>
      <c r="N36" s="561"/>
      <c r="O36" s="533"/>
      <c r="P36" s="528"/>
      <c r="Q36" s="529"/>
      <c r="R36" s="269"/>
      <c r="S36" s="270"/>
      <c r="T36" s="271"/>
      <c r="U36" s="269"/>
      <c r="V36" s="270"/>
      <c r="W36" s="279"/>
      <c r="X36" s="541"/>
      <c r="Y36" s="542"/>
      <c r="Z36" s="542"/>
      <c r="AA36" s="542"/>
      <c r="AB36" s="542"/>
      <c r="AC36" s="542"/>
      <c r="AD36" s="542"/>
      <c r="AE36" s="543"/>
      <c r="AF36" s="541"/>
      <c r="AG36" s="542"/>
      <c r="AH36" s="542"/>
      <c r="AI36" s="542"/>
      <c r="AJ36" s="542"/>
      <c r="AK36" s="542"/>
      <c r="AL36" s="542"/>
      <c r="AM36" s="615"/>
      <c r="AN36" s="227"/>
    </row>
    <row r="37" spans="1:40" ht="14.25" customHeight="1">
      <c r="A37" s="614"/>
      <c r="B37" s="339"/>
      <c r="C37" s="273"/>
      <c r="D37" s="284"/>
      <c r="E37" s="562"/>
      <c r="F37" s="563"/>
      <c r="G37" s="563"/>
      <c r="H37" s="563"/>
      <c r="I37" s="563"/>
      <c r="J37" s="563"/>
      <c r="K37" s="563"/>
      <c r="L37" s="563"/>
      <c r="M37" s="563"/>
      <c r="N37" s="564"/>
      <c r="O37" s="534"/>
      <c r="P37" s="531"/>
      <c r="Q37" s="532"/>
      <c r="R37" s="272"/>
      <c r="S37" s="273"/>
      <c r="T37" s="274"/>
      <c r="U37" s="272"/>
      <c r="V37" s="273"/>
      <c r="W37" s="284"/>
      <c r="X37" s="544"/>
      <c r="Y37" s="545"/>
      <c r="Z37" s="545"/>
      <c r="AA37" s="545"/>
      <c r="AB37" s="545"/>
      <c r="AC37" s="545"/>
      <c r="AD37" s="545"/>
      <c r="AE37" s="546"/>
      <c r="AF37" s="544"/>
      <c r="AG37" s="545"/>
      <c r="AH37" s="545"/>
      <c r="AI37" s="545"/>
      <c r="AJ37" s="545"/>
      <c r="AK37" s="545"/>
      <c r="AL37" s="545"/>
      <c r="AM37" s="616"/>
      <c r="AN37" s="227"/>
    </row>
    <row r="38" spans="1:40" ht="14.25" customHeight="1">
      <c r="A38" s="613">
        <v>10</v>
      </c>
      <c r="B38" s="618"/>
      <c r="C38" s="619"/>
      <c r="D38" s="620"/>
      <c r="E38" s="559"/>
      <c r="F38" s="560"/>
      <c r="G38" s="560"/>
      <c r="H38" s="560"/>
      <c r="I38" s="560"/>
      <c r="J38" s="560"/>
      <c r="K38" s="560"/>
      <c r="L38" s="560"/>
      <c r="M38" s="560"/>
      <c r="N38" s="561"/>
      <c r="O38" s="533"/>
      <c r="P38" s="528"/>
      <c r="Q38" s="529"/>
      <c r="R38" s="269"/>
      <c r="S38" s="270"/>
      <c r="T38" s="271"/>
      <c r="U38" s="269"/>
      <c r="V38" s="270"/>
      <c r="W38" s="279"/>
      <c r="X38" s="541"/>
      <c r="Y38" s="542"/>
      <c r="Z38" s="542"/>
      <c r="AA38" s="542"/>
      <c r="AB38" s="542"/>
      <c r="AC38" s="542"/>
      <c r="AD38" s="542"/>
      <c r="AE38" s="543"/>
      <c r="AF38" s="541"/>
      <c r="AG38" s="542"/>
      <c r="AH38" s="542"/>
      <c r="AI38" s="542"/>
      <c r="AJ38" s="542"/>
      <c r="AK38" s="542"/>
      <c r="AL38" s="542"/>
      <c r="AM38" s="615"/>
      <c r="AN38" s="227"/>
    </row>
    <row r="39" spans="1:40" ht="14.25" customHeight="1">
      <c r="A39" s="614"/>
      <c r="B39" s="621"/>
      <c r="C39" s="622"/>
      <c r="D39" s="623"/>
      <c r="E39" s="562"/>
      <c r="F39" s="563"/>
      <c r="G39" s="563"/>
      <c r="H39" s="563"/>
      <c r="I39" s="563"/>
      <c r="J39" s="563"/>
      <c r="K39" s="563"/>
      <c r="L39" s="563"/>
      <c r="M39" s="563"/>
      <c r="N39" s="564"/>
      <c r="O39" s="534"/>
      <c r="P39" s="531"/>
      <c r="Q39" s="532"/>
      <c r="R39" s="272"/>
      <c r="S39" s="273"/>
      <c r="T39" s="274"/>
      <c r="U39" s="272"/>
      <c r="V39" s="273"/>
      <c r="W39" s="284"/>
      <c r="X39" s="544"/>
      <c r="Y39" s="545"/>
      <c r="Z39" s="545"/>
      <c r="AA39" s="545"/>
      <c r="AB39" s="545"/>
      <c r="AC39" s="545"/>
      <c r="AD39" s="545"/>
      <c r="AE39" s="546"/>
      <c r="AF39" s="544"/>
      <c r="AG39" s="545"/>
      <c r="AH39" s="545"/>
      <c r="AI39" s="545"/>
      <c r="AJ39" s="545"/>
      <c r="AK39" s="545"/>
      <c r="AL39" s="545"/>
      <c r="AM39" s="616"/>
      <c r="AN39" s="227"/>
    </row>
    <row r="40" spans="1:40" ht="14.25" customHeight="1">
      <c r="A40" s="613">
        <v>11</v>
      </c>
      <c r="B40" s="338"/>
      <c r="C40" s="270"/>
      <c r="D40" s="279"/>
      <c r="E40" s="559"/>
      <c r="F40" s="560"/>
      <c r="G40" s="560"/>
      <c r="H40" s="560"/>
      <c r="I40" s="560"/>
      <c r="J40" s="560"/>
      <c r="K40" s="560"/>
      <c r="L40" s="560"/>
      <c r="M40" s="560"/>
      <c r="N40" s="561"/>
      <c r="O40" s="533"/>
      <c r="P40" s="528"/>
      <c r="Q40" s="529"/>
      <c r="R40" s="269"/>
      <c r="S40" s="270"/>
      <c r="T40" s="271"/>
      <c r="U40" s="269"/>
      <c r="V40" s="270"/>
      <c r="W40" s="279"/>
      <c r="X40" s="541"/>
      <c r="Y40" s="542"/>
      <c r="Z40" s="542"/>
      <c r="AA40" s="542"/>
      <c r="AB40" s="542"/>
      <c r="AC40" s="542"/>
      <c r="AD40" s="542"/>
      <c r="AE40" s="543"/>
      <c r="AF40" s="541"/>
      <c r="AG40" s="542"/>
      <c r="AH40" s="542"/>
      <c r="AI40" s="542"/>
      <c r="AJ40" s="542"/>
      <c r="AK40" s="542"/>
      <c r="AL40" s="542"/>
      <c r="AM40" s="615"/>
      <c r="AN40" s="227"/>
    </row>
    <row r="41" spans="1:40" ht="14.25" customHeight="1">
      <c r="A41" s="614"/>
      <c r="B41" s="339"/>
      <c r="C41" s="273"/>
      <c r="D41" s="284"/>
      <c r="E41" s="562"/>
      <c r="F41" s="563"/>
      <c r="G41" s="563"/>
      <c r="H41" s="563"/>
      <c r="I41" s="563"/>
      <c r="J41" s="563"/>
      <c r="K41" s="563"/>
      <c r="L41" s="563"/>
      <c r="M41" s="563"/>
      <c r="N41" s="564"/>
      <c r="O41" s="534"/>
      <c r="P41" s="531"/>
      <c r="Q41" s="532"/>
      <c r="R41" s="272"/>
      <c r="S41" s="273"/>
      <c r="T41" s="274"/>
      <c r="U41" s="272"/>
      <c r="V41" s="273"/>
      <c r="W41" s="284"/>
      <c r="X41" s="544"/>
      <c r="Y41" s="545"/>
      <c r="Z41" s="545"/>
      <c r="AA41" s="545"/>
      <c r="AB41" s="545"/>
      <c r="AC41" s="545"/>
      <c r="AD41" s="545"/>
      <c r="AE41" s="546"/>
      <c r="AF41" s="544"/>
      <c r="AG41" s="545"/>
      <c r="AH41" s="545"/>
      <c r="AI41" s="545"/>
      <c r="AJ41" s="545"/>
      <c r="AK41" s="545"/>
      <c r="AL41" s="545"/>
      <c r="AM41" s="616"/>
      <c r="AN41" s="227"/>
    </row>
    <row r="42" spans="1:40" ht="15.6" customHeight="1">
      <c r="A42" s="613">
        <v>12</v>
      </c>
      <c r="B42" s="338"/>
      <c r="C42" s="270"/>
      <c r="D42" s="279"/>
      <c r="E42" s="559"/>
      <c r="F42" s="560"/>
      <c r="G42" s="560"/>
      <c r="H42" s="560"/>
      <c r="I42" s="560"/>
      <c r="J42" s="560"/>
      <c r="K42" s="560"/>
      <c r="L42" s="560"/>
      <c r="M42" s="560"/>
      <c r="N42" s="561"/>
      <c r="O42" s="533"/>
      <c r="P42" s="528"/>
      <c r="Q42" s="529"/>
      <c r="R42" s="269"/>
      <c r="S42" s="270"/>
      <c r="T42" s="271"/>
      <c r="U42" s="269"/>
      <c r="V42" s="270"/>
      <c r="W42" s="279"/>
      <c r="X42" s="541"/>
      <c r="Y42" s="542"/>
      <c r="Z42" s="542"/>
      <c r="AA42" s="542"/>
      <c r="AB42" s="542"/>
      <c r="AC42" s="542"/>
      <c r="AD42" s="542"/>
      <c r="AE42" s="543"/>
      <c r="AF42" s="541"/>
      <c r="AG42" s="542"/>
      <c r="AH42" s="542"/>
      <c r="AI42" s="542"/>
      <c r="AJ42" s="542"/>
      <c r="AK42" s="542"/>
      <c r="AL42" s="542"/>
      <c r="AM42" s="615"/>
    </row>
    <row r="43" spans="1:40" ht="15.6" customHeight="1">
      <c r="A43" s="614"/>
      <c r="B43" s="339"/>
      <c r="C43" s="273"/>
      <c r="D43" s="284"/>
      <c r="E43" s="562"/>
      <c r="F43" s="563"/>
      <c r="G43" s="563"/>
      <c r="H43" s="563"/>
      <c r="I43" s="563"/>
      <c r="J43" s="563"/>
      <c r="K43" s="563"/>
      <c r="L43" s="563"/>
      <c r="M43" s="563"/>
      <c r="N43" s="564"/>
      <c r="O43" s="534"/>
      <c r="P43" s="531"/>
      <c r="Q43" s="532"/>
      <c r="R43" s="272"/>
      <c r="S43" s="273"/>
      <c r="T43" s="274"/>
      <c r="U43" s="272"/>
      <c r="V43" s="273"/>
      <c r="W43" s="284"/>
      <c r="X43" s="544"/>
      <c r="Y43" s="545"/>
      <c r="Z43" s="545"/>
      <c r="AA43" s="545"/>
      <c r="AB43" s="545"/>
      <c r="AC43" s="545"/>
      <c r="AD43" s="545"/>
      <c r="AE43" s="546"/>
      <c r="AF43" s="544"/>
      <c r="AG43" s="545"/>
      <c r="AH43" s="545"/>
      <c r="AI43" s="545"/>
      <c r="AJ43" s="545"/>
      <c r="AK43" s="545"/>
      <c r="AL43" s="545"/>
      <c r="AM43" s="616"/>
    </row>
    <row r="44" spans="1:40" ht="15.6" customHeight="1">
      <c r="A44" s="613">
        <v>13</v>
      </c>
      <c r="B44" s="338"/>
      <c r="C44" s="270"/>
      <c r="D44" s="279"/>
      <c r="E44" s="559"/>
      <c r="F44" s="560"/>
      <c r="G44" s="560"/>
      <c r="H44" s="560"/>
      <c r="I44" s="560"/>
      <c r="J44" s="560"/>
      <c r="K44" s="560"/>
      <c r="L44" s="560"/>
      <c r="M44" s="560"/>
      <c r="N44" s="561"/>
      <c r="O44" s="533"/>
      <c r="P44" s="528"/>
      <c r="Q44" s="529"/>
      <c r="R44" s="269"/>
      <c r="S44" s="270"/>
      <c r="T44" s="271"/>
      <c r="U44" s="269"/>
      <c r="V44" s="270"/>
      <c r="W44" s="279"/>
      <c r="X44" s="541"/>
      <c r="Y44" s="542"/>
      <c r="Z44" s="542"/>
      <c r="AA44" s="542"/>
      <c r="AB44" s="542"/>
      <c r="AC44" s="542"/>
      <c r="AD44" s="542"/>
      <c r="AE44" s="543"/>
      <c r="AF44" s="541"/>
      <c r="AG44" s="542"/>
      <c r="AH44" s="542"/>
      <c r="AI44" s="542"/>
      <c r="AJ44" s="542"/>
      <c r="AK44" s="542"/>
      <c r="AL44" s="542"/>
      <c r="AM44" s="615"/>
    </row>
    <row r="45" spans="1:40" ht="15.6" customHeight="1">
      <c r="A45" s="614"/>
      <c r="B45" s="339"/>
      <c r="C45" s="273"/>
      <c r="D45" s="284"/>
      <c r="E45" s="562"/>
      <c r="F45" s="563"/>
      <c r="G45" s="563"/>
      <c r="H45" s="563"/>
      <c r="I45" s="563"/>
      <c r="J45" s="563"/>
      <c r="K45" s="563"/>
      <c r="L45" s="563"/>
      <c r="M45" s="563"/>
      <c r="N45" s="564"/>
      <c r="O45" s="534"/>
      <c r="P45" s="531"/>
      <c r="Q45" s="532"/>
      <c r="R45" s="272"/>
      <c r="S45" s="273"/>
      <c r="T45" s="274"/>
      <c r="U45" s="272"/>
      <c r="V45" s="273"/>
      <c r="W45" s="284"/>
      <c r="X45" s="544"/>
      <c r="Y45" s="545"/>
      <c r="Z45" s="545"/>
      <c r="AA45" s="545"/>
      <c r="AB45" s="545"/>
      <c r="AC45" s="545"/>
      <c r="AD45" s="545"/>
      <c r="AE45" s="546"/>
      <c r="AF45" s="544"/>
      <c r="AG45" s="545"/>
      <c r="AH45" s="545"/>
      <c r="AI45" s="545"/>
      <c r="AJ45" s="545"/>
      <c r="AK45" s="545"/>
      <c r="AL45" s="545"/>
      <c r="AM45" s="616"/>
    </row>
    <row r="46" spans="1:40" ht="14.25" customHeight="1">
      <c r="A46" s="613">
        <v>14</v>
      </c>
      <c r="B46" s="338"/>
      <c r="C46" s="270"/>
      <c r="D46" s="279"/>
      <c r="E46" s="559"/>
      <c r="F46" s="560"/>
      <c r="G46" s="560"/>
      <c r="H46" s="560"/>
      <c r="I46" s="560"/>
      <c r="J46" s="560"/>
      <c r="K46" s="560"/>
      <c r="L46" s="560"/>
      <c r="M46" s="560"/>
      <c r="N46" s="561"/>
      <c r="O46" s="533"/>
      <c r="P46" s="528"/>
      <c r="Q46" s="529"/>
      <c r="R46" s="527"/>
      <c r="S46" s="528"/>
      <c r="T46" s="529"/>
      <c r="U46" s="527"/>
      <c r="V46" s="528"/>
      <c r="W46" s="535"/>
      <c r="X46" s="541"/>
      <c r="Y46" s="542"/>
      <c r="Z46" s="542"/>
      <c r="AA46" s="542"/>
      <c r="AB46" s="542"/>
      <c r="AC46" s="542"/>
      <c r="AD46" s="542"/>
      <c r="AE46" s="543"/>
      <c r="AF46" s="541"/>
      <c r="AG46" s="542"/>
      <c r="AH46" s="542"/>
      <c r="AI46" s="542"/>
      <c r="AJ46" s="542"/>
      <c r="AK46" s="542"/>
      <c r="AL46" s="542"/>
      <c r="AM46" s="615"/>
    </row>
    <row r="47" spans="1:40" ht="14.25" customHeight="1">
      <c r="A47" s="614"/>
      <c r="B47" s="339"/>
      <c r="C47" s="273"/>
      <c r="D47" s="284"/>
      <c r="E47" s="562"/>
      <c r="F47" s="563"/>
      <c r="G47" s="563"/>
      <c r="H47" s="563"/>
      <c r="I47" s="563"/>
      <c r="J47" s="563"/>
      <c r="K47" s="563"/>
      <c r="L47" s="563"/>
      <c r="M47" s="563"/>
      <c r="N47" s="564"/>
      <c r="O47" s="534"/>
      <c r="P47" s="531"/>
      <c r="Q47" s="532"/>
      <c r="R47" s="530"/>
      <c r="S47" s="531"/>
      <c r="T47" s="532"/>
      <c r="U47" s="530"/>
      <c r="V47" s="531"/>
      <c r="W47" s="536"/>
      <c r="X47" s="544"/>
      <c r="Y47" s="545"/>
      <c r="Z47" s="545"/>
      <c r="AA47" s="545"/>
      <c r="AB47" s="545"/>
      <c r="AC47" s="545"/>
      <c r="AD47" s="545"/>
      <c r="AE47" s="546"/>
      <c r="AF47" s="544"/>
      <c r="AG47" s="545"/>
      <c r="AH47" s="545"/>
      <c r="AI47" s="545"/>
      <c r="AJ47" s="545"/>
      <c r="AK47" s="545"/>
      <c r="AL47" s="545"/>
      <c r="AM47" s="616"/>
    </row>
    <row r="48" spans="1:40" ht="14.25" customHeight="1">
      <c r="A48" s="613">
        <v>15</v>
      </c>
      <c r="B48" s="338"/>
      <c r="C48" s="270"/>
      <c r="D48" s="279"/>
      <c r="E48" s="559"/>
      <c r="F48" s="560"/>
      <c r="G48" s="560"/>
      <c r="H48" s="560"/>
      <c r="I48" s="560"/>
      <c r="J48" s="560"/>
      <c r="K48" s="560"/>
      <c r="L48" s="560"/>
      <c r="M48" s="560"/>
      <c r="N48" s="561"/>
      <c r="O48" s="533"/>
      <c r="P48" s="528"/>
      <c r="Q48" s="529"/>
      <c r="R48" s="269"/>
      <c r="S48" s="270"/>
      <c r="T48" s="271"/>
      <c r="U48" s="269"/>
      <c r="V48" s="270"/>
      <c r="W48" s="279"/>
      <c r="X48" s="541"/>
      <c r="Y48" s="542"/>
      <c r="Z48" s="542"/>
      <c r="AA48" s="542"/>
      <c r="AB48" s="542"/>
      <c r="AC48" s="542"/>
      <c r="AD48" s="542"/>
      <c r="AE48" s="543"/>
      <c r="AF48" s="541"/>
      <c r="AG48" s="542"/>
      <c r="AH48" s="542"/>
      <c r="AI48" s="542"/>
      <c r="AJ48" s="542"/>
      <c r="AK48" s="542"/>
      <c r="AL48" s="542"/>
      <c r="AM48" s="615"/>
      <c r="AN48" s="227"/>
    </row>
    <row r="49" spans="1:40" ht="14.25" customHeight="1">
      <c r="A49" s="614"/>
      <c r="B49" s="339"/>
      <c r="C49" s="273"/>
      <c r="D49" s="284"/>
      <c r="E49" s="562"/>
      <c r="F49" s="563"/>
      <c r="G49" s="563"/>
      <c r="H49" s="563"/>
      <c r="I49" s="563"/>
      <c r="J49" s="563"/>
      <c r="K49" s="563"/>
      <c r="L49" s="563"/>
      <c r="M49" s="563"/>
      <c r="N49" s="564"/>
      <c r="O49" s="534"/>
      <c r="P49" s="531"/>
      <c r="Q49" s="532"/>
      <c r="R49" s="272"/>
      <c r="S49" s="273"/>
      <c r="T49" s="274"/>
      <c r="U49" s="272"/>
      <c r="V49" s="273"/>
      <c r="W49" s="284"/>
      <c r="X49" s="544"/>
      <c r="Y49" s="545"/>
      <c r="Z49" s="545"/>
      <c r="AA49" s="545"/>
      <c r="AB49" s="545"/>
      <c r="AC49" s="545"/>
      <c r="AD49" s="545"/>
      <c r="AE49" s="546"/>
      <c r="AF49" s="544"/>
      <c r="AG49" s="545"/>
      <c r="AH49" s="545"/>
      <c r="AI49" s="545"/>
      <c r="AJ49" s="545"/>
      <c r="AK49" s="545"/>
      <c r="AL49" s="545"/>
      <c r="AM49" s="616"/>
      <c r="AN49" s="227"/>
    </row>
    <row r="50" spans="1:40" ht="14.25" customHeight="1">
      <c r="A50" s="613">
        <v>16</v>
      </c>
      <c r="B50" s="618"/>
      <c r="C50" s="619"/>
      <c r="D50" s="620"/>
      <c r="E50" s="559"/>
      <c r="F50" s="560"/>
      <c r="G50" s="560"/>
      <c r="H50" s="560"/>
      <c r="I50" s="560"/>
      <c r="J50" s="560"/>
      <c r="K50" s="560"/>
      <c r="L50" s="560"/>
      <c r="M50" s="560"/>
      <c r="N50" s="561"/>
      <c r="O50" s="533"/>
      <c r="P50" s="528"/>
      <c r="Q50" s="529"/>
      <c r="R50" s="269"/>
      <c r="S50" s="270"/>
      <c r="T50" s="271"/>
      <c r="U50" s="269"/>
      <c r="V50" s="270"/>
      <c r="W50" s="279"/>
      <c r="X50" s="541"/>
      <c r="Y50" s="542"/>
      <c r="Z50" s="542"/>
      <c r="AA50" s="542"/>
      <c r="AB50" s="542"/>
      <c r="AC50" s="542"/>
      <c r="AD50" s="542"/>
      <c r="AE50" s="543"/>
      <c r="AF50" s="541"/>
      <c r="AG50" s="542"/>
      <c r="AH50" s="542"/>
      <c r="AI50" s="542"/>
      <c r="AJ50" s="542"/>
      <c r="AK50" s="542"/>
      <c r="AL50" s="542"/>
      <c r="AM50" s="615"/>
      <c r="AN50" s="227"/>
    </row>
    <row r="51" spans="1:40" ht="14.25" customHeight="1">
      <c r="A51" s="614"/>
      <c r="B51" s="621"/>
      <c r="C51" s="622"/>
      <c r="D51" s="623"/>
      <c r="E51" s="562"/>
      <c r="F51" s="563"/>
      <c r="G51" s="563"/>
      <c r="H51" s="563"/>
      <c r="I51" s="563"/>
      <c r="J51" s="563"/>
      <c r="K51" s="563"/>
      <c r="L51" s="563"/>
      <c r="M51" s="563"/>
      <c r="N51" s="564"/>
      <c r="O51" s="534"/>
      <c r="P51" s="531"/>
      <c r="Q51" s="532"/>
      <c r="R51" s="272"/>
      <c r="S51" s="273"/>
      <c r="T51" s="274"/>
      <c r="U51" s="272"/>
      <c r="V51" s="273"/>
      <c r="W51" s="284"/>
      <c r="X51" s="544"/>
      <c r="Y51" s="545"/>
      <c r="Z51" s="545"/>
      <c r="AA51" s="545"/>
      <c r="AB51" s="545"/>
      <c r="AC51" s="545"/>
      <c r="AD51" s="545"/>
      <c r="AE51" s="546"/>
      <c r="AF51" s="544"/>
      <c r="AG51" s="545"/>
      <c r="AH51" s="545"/>
      <c r="AI51" s="545"/>
      <c r="AJ51" s="545"/>
      <c r="AK51" s="545"/>
      <c r="AL51" s="545"/>
      <c r="AM51" s="616"/>
      <c r="AN51" s="227"/>
    </row>
    <row r="52" spans="1:40" ht="14.25" customHeight="1">
      <c r="A52" s="613">
        <v>17</v>
      </c>
      <c r="B52" s="338"/>
      <c r="C52" s="270"/>
      <c r="D52" s="279"/>
      <c r="E52" s="559"/>
      <c r="F52" s="560"/>
      <c r="G52" s="560"/>
      <c r="H52" s="560"/>
      <c r="I52" s="560"/>
      <c r="J52" s="560"/>
      <c r="K52" s="560"/>
      <c r="L52" s="560"/>
      <c r="M52" s="560"/>
      <c r="N52" s="561"/>
      <c r="O52" s="533"/>
      <c r="P52" s="528"/>
      <c r="Q52" s="529"/>
      <c r="R52" s="269"/>
      <c r="S52" s="270"/>
      <c r="T52" s="271"/>
      <c r="U52" s="269"/>
      <c r="V52" s="270"/>
      <c r="W52" s="279"/>
      <c r="X52" s="541"/>
      <c r="Y52" s="542"/>
      <c r="Z52" s="542"/>
      <c r="AA52" s="542"/>
      <c r="AB52" s="542"/>
      <c r="AC52" s="542"/>
      <c r="AD52" s="542"/>
      <c r="AE52" s="543"/>
      <c r="AF52" s="541"/>
      <c r="AG52" s="542"/>
      <c r="AH52" s="542"/>
      <c r="AI52" s="542"/>
      <c r="AJ52" s="542"/>
      <c r="AK52" s="542"/>
      <c r="AL52" s="542"/>
      <c r="AM52" s="615"/>
      <c r="AN52" s="227"/>
    </row>
    <row r="53" spans="1:40" ht="14.25" customHeight="1">
      <c r="A53" s="614"/>
      <c r="B53" s="339"/>
      <c r="C53" s="273"/>
      <c r="D53" s="284"/>
      <c r="E53" s="562"/>
      <c r="F53" s="563"/>
      <c r="G53" s="563"/>
      <c r="H53" s="563"/>
      <c r="I53" s="563"/>
      <c r="J53" s="563"/>
      <c r="K53" s="563"/>
      <c r="L53" s="563"/>
      <c r="M53" s="563"/>
      <c r="N53" s="564"/>
      <c r="O53" s="534"/>
      <c r="P53" s="531"/>
      <c r="Q53" s="532"/>
      <c r="R53" s="272"/>
      <c r="S53" s="273"/>
      <c r="T53" s="274"/>
      <c r="U53" s="272"/>
      <c r="V53" s="273"/>
      <c r="W53" s="284"/>
      <c r="X53" s="544"/>
      <c r="Y53" s="545"/>
      <c r="Z53" s="545"/>
      <c r="AA53" s="545"/>
      <c r="AB53" s="545"/>
      <c r="AC53" s="545"/>
      <c r="AD53" s="545"/>
      <c r="AE53" s="546"/>
      <c r="AF53" s="544"/>
      <c r="AG53" s="545"/>
      <c r="AH53" s="545"/>
      <c r="AI53" s="545"/>
      <c r="AJ53" s="545"/>
      <c r="AK53" s="545"/>
      <c r="AL53" s="545"/>
      <c r="AM53" s="616"/>
      <c r="AN53" s="227"/>
    </row>
    <row r="54" spans="1:40" ht="15.6" customHeight="1">
      <c r="A54" s="613">
        <v>18</v>
      </c>
      <c r="B54" s="338"/>
      <c r="C54" s="270"/>
      <c r="D54" s="279"/>
      <c r="E54" s="559"/>
      <c r="F54" s="560"/>
      <c r="G54" s="560"/>
      <c r="H54" s="560"/>
      <c r="I54" s="560"/>
      <c r="J54" s="560"/>
      <c r="K54" s="560"/>
      <c r="L54" s="560"/>
      <c r="M54" s="560"/>
      <c r="N54" s="561"/>
      <c r="O54" s="533"/>
      <c r="P54" s="528"/>
      <c r="Q54" s="529"/>
      <c r="R54" s="269"/>
      <c r="S54" s="270"/>
      <c r="T54" s="271"/>
      <c r="U54" s="269"/>
      <c r="V54" s="270"/>
      <c r="W54" s="279"/>
      <c r="X54" s="541"/>
      <c r="Y54" s="542"/>
      <c r="Z54" s="542"/>
      <c r="AA54" s="542"/>
      <c r="AB54" s="542"/>
      <c r="AC54" s="542"/>
      <c r="AD54" s="542"/>
      <c r="AE54" s="543"/>
      <c r="AF54" s="541"/>
      <c r="AG54" s="542"/>
      <c r="AH54" s="542"/>
      <c r="AI54" s="542"/>
      <c r="AJ54" s="542"/>
      <c r="AK54" s="542"/>
      <c r="AL54" s="542"/>
      <c r="AM54" s="615"/>
    </row>
    <row r="55" spans="1:40" ht="15.6" customHeight="1">
      <c r="A55" s="614"/>
      <c r="B55" s="339"/>
      <c r="C55" s="273"/>
      <c r="D55" s="284"/>
      <c r="E55" s="562"/>
      <c r="F55" s="563"/>
      <c r="G55" s="563"/>
      <c r="H55" s="563"/>
      <c r="I55" s="563"/>
      <c r="J55" s="563"/>
      <c r="K55" s="563"/>
      <c r="L55" s="563"/>
      <c r="M55" s="563"/>
      <c r="N55" s="564"/>
      <c r="O55" s="534"/>
      <c r="P55" s="531"/>
      <c r="Q55" s="532"/>
      <c r="R55" s="272"/>
      <c r="S55" s="273"/>
      <c r="T55" s="274"/>
      <c r="U55" s="272"/>
      <c r="V55" s="273"/>
      <c r="W55" s="284"/>
      <c r="X55" s="544"/>
      <c r="Y55" s="545"/>
      <c r="Z55" s="545"/>
      <c r="AA55" s="545"/>
      <c r="AB55" s="545"/>
      <c r="AC55" s="545"/>
      <c r="AD55" s="545"/>
      <c r="AE55" s="546"/>
      <c r="AF55" s="544"/>
      <c r="AG55" s="545"/>
      <c r="AH55" s="545"/>
      <c r="AI55" s="545"/>
      <c r="AJ55" s="545"/>
      <c r="AK55" s="545"/>
      <c r="AL55" s="545"/>
      <c r="AM55" s="616"/>
    </row>
    <row r="56" spans="1:40" ht="14.25" customHeight="1">
      <c r="A56" s="613">
        <v>19</v>
      </c>
      <c r="B56" s="338"/>
      <c r="C56" s="270"/>
      <c r="D56" s="279"/>
      <c r="E56" s="559"/>
      <c r="F56" s="560"/>
      <c r="G56" s="560"/>
      <c r="H56" s="560"/>
      <c r="I56" s="560"/>
      <c r="J56" s="560"/>
      <c r="K56" s="560"/>
      <c r="L56" s="560"/>
      <c r="M56" s="560"/>
      <c r="N56" s="561"/>
      <c r="O56" s="533"/>
      <c r="P56" s="528"/>
      <c r="Q56" s="529"/>
      <c r="R56" s="269"/>
      <c r="S56" s="270"/>
      <c r="T56" s="271"/>
      <c r="U56" s="269"/>
      <c r="V56" s="270"/>
      <c r="W56" s="279"/>
      <c r="X56" s="541"/>
      <c r="Y56" s="542"/>
      <c r="Z56" s="542"/>
      <c r="AA56" s="542"/>
      <c r="AB56" s="542"/>
      <c r="AC56" s="542"/>
      <c r="AD56" s="542"/>
      <c r="AE56" s="543"/>
      <c r="AF56" s="541"/>
      <c r="AG56" s="542"/>
      <c r="AH56" s="542"/>
      <c r="AI56" s="542"/>
      <c r="AJ56" s="542"/>
      <c r="AK56" s="542"/>
      <c r="AL56" s="542"/>
      <c r="AM56" s="615"/>
      <c r="AN56" s="227"/>
    </row>
    <row r="57" spans="1:40" ht="14.25" customHeight="1">
      <c r="A57" s="614"/>
      <c r="B57" s="339"/>
      <c r="C57" s="273"/>
      <c r="D57" s="284"/>
      <c r="E57" s="562"/>
      <c r="F57" s="563"/>
      <c r="G57" s="563"/>
      <c r="H57" s="563"/>
      <c r="I57" s="563"/>
      <c r="J57" s="563"/>
      <c r="K57" s="563"/>
      <c r="L57" s="563"/>
      <c r="M57" s="563"/>
      <c r="N57" s="564"/>
      <c r="O57" s="534"/>
      <c r="P57" s="531"/>
      <c r="Q57" s="532"/>
      <c r="R57" s="272"/>
      <c r="S57" s="273"/>
      <c r="T57" s="274"/>
      <c r="U57" s="272"/>
      <c r="V57" s="273"/>
      <c r="W57" s="284"/>
      <c r="X57" s="544"/>
      <c r="Y57" s="545"/>
      <c r="Z57" s="545"/>
      <c r="AA57" s="545"/>
      <c r="AB57" s="545"/>
      <c r="AC57" s="545"/>
      <c r="AD57" s="545"/>
      <c r="AE57" s="546"/>
      <c r="AF57" s="544"/>
      <c r="AG57" s="545"/>
      <c r="AH57" s="545"/>
      <c r="AI57" s="545"/>
      <c r="AJ57" s="545"/>
      <c r="AK57" s="545"/>
      <c r="AL57" s="545"/>
      <c r="AM57" s="616"/>
      <c r="AN57" s="227"/>
    </row>
    <row r="58" spans="1:40" ht="15.6" customHeight="1">
      <c r="A58" s="613">
        <v>20</v>
      </c>
      <c r="B58" s="338"/>
      <c r="C58" s="270"/>
      <c r="D58" s="279"/>
      <c r="E58" s="559"/>
      <c r="F58" s="560"/>
      <c r="G58" s="560"/>
      <c r="H58" s="560"/>
      <c r="I58" s="560"/>
      <c r="J58" s="560"/>
      <c r="K58" s="560"/>
      <c r="L58" s="560"/>
      <c r="M58" s="560"/>
      <c r="N58" s="561"/>
      <c r="O58" s="533"/>
      <c r="P58" s="528"/>
      <c r="Q58" s="529"/>
      <c r="R58" s="269"/>
      <c r="S58" s="270"/>
      <c r="T58" s="271"/>
      <c r="U58" s="269"/>
      <c r="V58" s="270"/>
      <c r="W58" s="279"/>
      <c r="X58" s="541"/>
      <c r="Y58" s="542"/>
      <c r="Z58" s="542"/>
      <c r="AA58" s="542"/>
      <c r="AB58" s="542"/>
      <c r="AC58" s="542"/>
      <c r="AD58" s="542"/>
      <c r="AE58" s="543"/>
      <c r="AF58" s="541"/>
      <c r="AG58" s="542"/>
      <c r="AH58" s="542"/>
      <c r="AI58" s="542"/>
      <c r="AJ58" s="542"/>
      <c r="AK58" s="542"/>
      <c r="AL58" s="542"/>
      <c r="AM58" s="615"/>
    </row>
    <row r="59" spans="1:40" ht="15.6" customHeight="1">
      <c r="A59" s="614"/>
      <c r="B59" s="339"/>
      <c r="C59" s="273"/>
      <c r="D59" s="284"/>
      <c r="E59" s="562"/>
      <c r="F59" s="563"/>
      <c r="G59" s="563"/>
      <c r="H59" s="563"/>
      <c r="I59" s="563"/>
      <c r="J59" s="563"/>
      <c r="K59" s="563"/>
      <c r="L59" s="563"/>
      <c r="M59" s="563"/>
      <c r="N59" s="564"/>
      <c r="O59" s="534"/>
      <c r="P59" s="531"/>
      <c r="Q59" s="532"/>
      <c r="R59" s="272"/>
      <c r="S59" s="273"/>
      <c r="T59" s="274"/>
      <c r="U59" s="272"/>
      <c r="V59" s="273"/>
      <c r="W59" s="284"/>
      <c r="X59" s="544"/>
      <c r="Y59" s="545"/>
      <c r="Z59" s="545"/>
      <c r="AA59" s="545"/>
      <c r="AB59" s="545"/>
      <c r="AC59" s="545"/>
      <c r="AD59" s="545"/>
      <c r="AE59" s="546"/>
      <c r="AF59" s="544"/>
      <c r="AG59" s="545"/>
      <c r="AH59" s="545"/>
      <c r="AI59" s="545"/>
      <c r="AJ59" s="545"/>
      <c r="AK59" s="545"/>
      <c r="AL59" s="545"/>
      <c r="AM59" s="616"/>
    </row>
    <row r="60" spans="1:40" ht="15.6" customHeight="1">
      <c r="A60" s="539" t="s">
        <v>408</v>
      </c>
      <c r="B60" s="540"/>
      <c r="C60" s="540"/>
      <c r="D60" s="540"/>
      <c r="E60" s="540"/>
      <c r="F60" s="540"/>
      <c r="G60" s="540"/>
      <c r="H60" s="540"/>
      <c r="I60" s="540"/>
      <c r="J60" s="540"/>
      <c r="K60" s="540"/>
      <c r="L60" s="540"/>
      <c r="M60" s="540"/>
      <c r="N60" s="540"/>
      <c r="O60" s="540"/>
      <c r="P60" s="540"/>
      <c r="Q60" s="540"/>
      <c r="R60" s="540"/>
      <c r="S60" s="540"/>
      <c r="T60" s="540"/>
      <c r="U60" s="540"/>
      <c r="V60" s="540"/>
      <c r="W60" s="540"/>
      <c r="X60" s="540"/>
      <c r="Y60" s="540"/>
      <c r="Z60" s="540"/>
      <c r="AA60" s="540"/>
      <c r="AB60" s="540"/>
      <c r="AC60" s="540"/>
      <c r="AD60" s="540"/>
      <c r="AE60" s="540"/>
      <c r="AF60" s="540"/>
      <c r="AG60" s="540"/>
      <c r="AH60" s="540"/>
      <c r="AI60" s="540"/>
      <c r="AJ60" s="540"/>
      <c r="AK60" s="540"/>
      <c r="AL60" s="540"/>
      <c r="AM60" s="540"/>
    </row>
    <row r="61" spans="1:40" ht="15.6" customHeight="1"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2"/>
    </row>
    <row r="62" spans="1:40" ht="15.6" customHeight="1">
      <c r="A62" s="626" t="s">
        <v>362</v>
      </c>
      <c r="B62" s="626"/>
      <c r="C62" s="626"/>
      <c r="D62" s="626"/>
      <c r="E62" s="626"/>
      <c r="F62" s="626"/>
      <c r="G62" s="626"/>
      <c r="H62" s="626"/>
      <c r="I62" s="626"/>
      <c r="J62" s="626"/>
      <c r="K62" s="626"/>
      <c r="L62" s="626"/>
      <c r="M62" s="626"/>
      <c r="N62" s="626"/>
      <c r="O62" s="626"/>
      <c r="P62" s="626"/>
      <c r="Q62" s="626"/>
      <c r="R62" s="626"/>
      <c r="S62" s="626"/>
      <c r="T62" s="626"/>
      <c r="U62" s="626"/>
      <c r="V62" s="626"/>
      <c r="W62" s="626"/>
    </row>
    <row r="63" spans="1:40" ht="15.6" customHeight="1">
      <c r="A63" s="626"/>
      <c r="B63" s="626"/>
      <c r="C63" s="626"/>
      <c r="D63" s="626"/>
      <c r="E63" s="626"/>
      <c r="F63" s="626"/>
      <c r="G63" s="626"/>
      <c r="H63" s="626"/>
      <c r="I63" s="626"/>
      <c r="J63" s="626"/>
      <c r="K63" s="626"/>
      <c r="L63" s="626"/>
      <c r="M63" s="626"/>
      <c r="N63" s="626"/>
      <c r="O63" s="626"/>
      <c r="P63" s="626"/>
      <c r="Q63" s="626"/>
      <c r="R63" s="626"/>
      <c r="S63" s="626"/>
      <c r="T63" s="626"/>
      <c r="U63" s="626"/>
      <c r="V63" s="626"/>
      <c r="W63" s="626"/>
      <c r="X63" s="40"/>
      <c r="Y63" s="511" t="s">
        <v>363</v>
      </c>
      <c r="Z63" s="511"/>
      <c r="AA63" s="511"/>
      <c r="AB63" s="511"/>
      <c r="AC63" s="624"/>
      <c r="AD63" s="624"/>
      <c r="AE63" s="624"/>
      <c r="AF63" s="625" t="s">
        <v>364</v>
      </c>
      <c r="AG63" s="624"/>
      <c r="AH63" s="624"/>
      <c r="AI63" s="625" t="s">
        <v>365</v>
      </c>
      <c r="AJ63" s="624"/>
      <c r="AK63" s="624"/>
      <c r="AL63" s="625" t="s">
        <v>366</v>
      </c>
      <c r="AM63" s="228"/>
    </row>
    <row r="64" spans="1:40" ht="15.6" customHeight="1">
      <c r="A64" s="537" t="s">
        <v>409</v>
      </c>
      <c r="B64" s="538"/>
      <c r="C64" s="538"/>
      <c r="D64" s="538"/>
      <c r="E64" s="538"/>
      <c r="F64" s="538"/>
      <c r="G64" s="538"/>
      <c r="H64" s="538"/>
      <c r="I64" s="538"/>
      <c r="J64" s="538"/>
      <c r="K64" s="538"/>
      <c r="L64" s="538"/>
      <c r="M64" s="538"/>
      <c r="N64" s="538"/>
      <c r="O64" s="538"/>
      <c r="P64" s="538"/>
      <c r="Q64" s="538"/>
      <c r="R64" s="538"/>
      <c r="S64" s="538"/>
      <c r="T64" s="538"/>
      <c r="U64" s="538"/>
      <c r="V64" s="538"/>
      <c r="W64" s="538"/>
      <c r="X64" s="40"/>
      <c r="Y64" s="511" t="s">
        <v>192</v>
      </c>
      <c r="Z64" s="511"/>
      <c r="AA64" s="511"/>
      <c r="AB64" s="511"/>
      <c r="AC64" s="624"/>
      <c r="AD64" s="624"/>
      <c r="AE64" s="624"/>
      <c r="AF64" s="512"/>
      <c r="AG64" s="624"/>
      <c r="AH64" s="624"/>
      <c r="AI64" s="512"/>
      <c r="AJ64" s="624"/>
      <c r="AK64" s="624"/>
      <c r="AL64" s="512"/>
      <c r="AM64" s="228"/>
    </row>
    <row r="65" spans="1:40" ht="18.75" customHeight="1">
      <c r="A65" s="538"/>
      <c r="B65" s="538"/>
      <c r="C65" s="538"/>
      <c r="D65" s="538"/>
      <c r="E65" s="538"/>
      <c r="F65" s="538"/>
      <c r="G65" s="538"/>
      <c r="H65" s="538"/>
      <c r="I65" s="538"/>
      <c r="J65" s="538"/>
      <c r="K65" s="538"/>
      <c r="L65" s="538"/>
      <c r="M65" s="538"/>
      <c r="N65" s="538"/>
      <c r="O65" s="538"/>
      <c r="P65" s="538"/>
      <c r="Q65" s="538"/>
      <c r="R65" s="538"/>
      <c r="S65" s="538"/>
      <c r="T65" s="538"/>
      <c r="U65" s="538"/>
      <c r="V65" s="538"/>
      <c r="W65" s="538"/>
      <c r="Y65" s="510" t="s">
        <v>410</v>
      </c>
      <c r="Z65" s="510"/>
      <c r="AA65" s="510"/>
      <c r="AB65" s="510"/>
      <c r="AC65" s="512"/>
      <c r="AD65" s="512"/>
      <c r="AE65" s="512"/>
      <c r="AF65" s="512"/>
      <c r="AG65" s="512"/>
      <c r="AH65" s="512"/>
      <c r="AI65" s="512"/>
      <c r="AJ65" s="512"/>
      <c r="AK65" s="512"/>
      <c r="AL65" s="512"/>
      <c r="AM65" s="252"/>
    </row>
    <row r="66" spans="1:40" ht="15.75">
      <c r="Y66" s="511" t="s">
        <v>411</v>
      </c>
      <c r="Z66" s="511"/>
      <c r="AA66" s="511"/>
      <c r="AB66" s="511"/>
      <c r="AC66" s="513"/>
      <c r="AD66" s="513"/>
      <c r="AE66" s="513"/>
      <c r="AF66" s="513"/>
      <c r="AG66" s="513"/>
      <c r="AH66" s="513"/>
      <c r="AI66" s="513"/>
      <c r="AJ66" s="513"/>
      <c r="AK66" s="513"/>
      <c r="AL66" s="513"/>
      <c r="AM66" s="40"/>
    </row>
    <row r="67" spans="1:40" ht="15.6" customHeight="1"/>
    <row r="68" spans="1:40" ht="15.6" customHeight="1"/>
    <row r="69" spans="1:40" ht="15.6" customHeight="1"/>
    <row r="70" spans="1:40" ht="15.6" customHeight="1"/>
    <row r="71" spans="1:40" ht="15.6" customHeight="1"/>
    <row r="72" spans="1:40" ht="15.6" customHeight="1"/>
    <row r="73" spans="1:40" ht="15.6" customHeight="1"/>
    <row r="74" spans="1:40" ht="15.6" customHeight="1"/>
    <row r="75" spans="1:40" ht="15.6" customHeight="1"/>
    <row r="76" spans="1:40" ht="15.6" customHeight="1"/>
    <row r="77" spans="1:40" ht="15.6" customHeight="1"/>
    <row r="78" spans="1:40" ht="14.25" customHeight="1">
      <c r="AN78" s="227"/>
    </row>
    <row r="79" spans="1:40" ht="14.25" customHeight="1"/>
    <row r="80" spans="1:40" ht="14.25" customHeight="1"/>
    <row r="81" spans="40:40" ht="14.25" customHeight="1">
      <c r="AN81" s="227"/>
    </row>
    <row r="82" spans="40:40" ht="14.25" customHeight="1">
      <c r="AN82" s="226"/>
    </row>
    <row r="83" spans="40:40" ht="14.25" customHeight="1"/>
    <row r="84" spans="40:40" ht="14.25" customHeight="1"/>
    <row r="85" spans="40:40" ht="14.25" customHeight="1">
      <c r="AN85" s="227"/>
    </row>
    <row r="86" spans="40:40" ht="14.25" customHeight="1">
      <c r="AN86" s="226"/>
    </row>
    <row r="87" spans="40:40" ht="14.25" customHeight="1"/>
    <row r="88" spans="40:40" ht="14.25" customHeight="1"/>
    <row r="89" spans="40:40" ht="14.25" customHeight="1"/>
    <row r="90" spans="40:40" ht="14.25" customHeight="1"/>
    <row r="91" spans="40:40" ht="14.25" customHeight="1"/>
    <row r="92" spans="40:40" ht="14.25" customHeight="1"/>
    <row r="93" spans="40:40" ht="14.25" customHeight="1"/>
    <row r="98" ht="15.2" customHeight="1"/>
    <row r="99" ht="21" customHeight="1"/>
  </sheetData>
  <sheetProtection sheet="1" selectLockedCells="1"/>
  <mergeCells count="212">
    <mergeCell ref="AC63:AE64"/>
    <mergeCell ref="AF63:AF64"/>
    <mergeCell ref="AI63:AI64"/>
    <mergeCell ref="AL63:AL64"/>
    <mergeCell ref="AG63:AH64"/>
    <mergeCell ref="AJ63:AK64"/>
    <mergeCell ref="Y63:AB63"/>
    <mergeCell ref="Y64:AB64"/>
    <mergeCell ref="A58:A59"/>
    <mergeCell ref="B58:D59"/>
    <mergeCell ref="E58:N59"/>
    <mergeCell ref="O58:Q59"/>
    <mergeCell ref="R58:T59"/>
    <mergeCell ref="U58:W59"/>
    <mergeCell ref="X58:AE59"/>
    <mergeCell ref="AF58:AM59"/>
    <mergeCell ref="A62:W63"/>
    <mergeCell ref="A54:A55"/>
    <mergeCell ref="B54:D55"/>
    <mergeCell ref="E54:N55"/>
    <mergeCell ref="O54:Q55"/>
    <mergeCell ref="R54:T55"/>
    <mergeCell ref="U54:W55"/>
    <mergeCell ref="X54:AE55"/>
    <mergeCell ref="AF54:AM55"/>
    <mergeCell ref="A56:A57"/>
    <mergeCell ref="B56:D57"/>
    <mergeCell ref="E56:N57"/>
    <mergeCell ref="O56:Q57"/>
    <mergeCell ref="R56:T57"/>
    <mergeCell ref="U56:W57"/>
    <mergeCell ref="X56:AE57"/>
    <mergeCell ref="AF56:AM57"/>
    <mergeCell ref="A50:A51"/>
    <mergeCell ref="B50:D51"/>
    <mergeCell ref="E50:N51"/>
    <mergeCell ref="O50:Q51"/>
    <mergeCell ref="R50:T51"/>
    <mergeCell ref="U50:W51"/>
    <mergeCell ref="X50:AE51"/>
    <mergeCell ref="AF50:AM51"/>
    <mergeCell ref="A52:A53"/>
    <mergeCell ref="B52:D53"/>
    <mergeCell ref="E52:N53"/>
    <mergeCell ref="O52:Q53"/>
    <mergeCell ref="R52:T53"/>
    <mergeCell ref="U52:W53"/>
    <mergeCell ref="X52:AE53"/>
    <mergeCell ref="AF52:AM53"/>
    <mergeCell ref="A46:A47"/>
    <mergeCell ref="B46:D47"/>
    <mergeCell ref="E46:N47"/>
    <mergeCell ref="O46:Q47"/>
    <mergeCell ref="R46:T47"/>
    <mergeCell ref="U46:W47"/>
    <mergeCell ref="X46:AE47"/>
    <mergeCell ref="AF46:AM47"/>
    <mergeCell ref="A48:A49"/>
    <mergeCell ref="B48:D49"/>
    <mergeCell ref="E48:N49"/>
    <mergeCell ref="O48:Q49"/>
    <mergeCell ref="R48:T49"/>
    <mergeCell ref="U48:W49"/>
    <mergeCell ref="X48:AE49"/>
    <mergeCell ref="AF48:AM49"/>
    <mergeCell ref="AF42:AM43"/>
    <mergeCell ref="X42:AE43"/>
    <mergeCell ref="U42:W43"/>
    <mergeCell ref="R42:T43"/>
    <mergeCell ref="O42:Q43"/>
    <mergeCell ref="E42:N43"/>
    <mergeCell ref="B42:D43"/>
    <mergeCell ref="A42:A43"/>
    <mergeCell ref="AF44:AM45"/>
    <mergeCell ref="X44:AE45"/>
    <mergeCell ref="U44:W45"/>
    <mergeCell ref="R44:T45"/>
    <mergeCell ref="O44:Q45"/>
    <mergeCell ref="E44:N45"/>
    <mergeCell ref="B44:D45"/>
    <mergeCell ref="A44:A45"/>
    <mergeCell ref="AF38:AM39"/>
    <mergeCell ref="X38:AE39"/>
    <mergeCell ref="U38:W39"/>
    <mergeCell ref="R38:T39"/>
    <mergeCell ref="O38:Q39"/>
    <mergeCell ref="E38:N39"/>
    <mergeCell ref="B38:D39"/>
    <mergeCell ref="A38:A39"/>
    <mergeCell ref="AF40:AM41"/>
    <mergeCell ref="X40:AE41"/>
    <mergeCell ref="U40:W41"/>
    <mergeCell ref="R40:T41"/>
    <mergeCell ref="O40:Q41"/>
    <mergeCell ref="E40:N41"/>
    <mergeCell ref="B40:D41"/>
    <mergeCell ref="A40:A41"/>
    <mergeCell ref="U36:W37"/>
    <mergeCell ref="R36:T37"/>
    <mergeCell ref="O36:Q37"/>
    <mergeCell ref="E36:N37"/>
    <mergeCell ref="B36:D37"/>
    <mergeCell ref="A36:A37"/>
    <mergeCell ref="AF36:AM37"/>
    <mergeCell ref="X36:AE37"/>
    <mergeCell ref="A34:A35"/>
    <mergeCell ref="AF34:AM35"/>
    <mergeCell ref="X34:AE35"/>
    <mergeCell ref="X32:AE33"/>
    <mergeCell ref="AF32:AM33"/>
    <mergeCell ref="U34:W35"/>
    <mergeCell ref="R34:T35"/>
    <mergeCell ref="O34:Q35"/>
    <mergeCell ref="E34:N35"/>
    <mergeCell ref="B34:D35"/>
    <mergeCell ref="E32:N33"/>
    <mergeCell ref="B22:D23"/>
    <mergeCell ref="X24:AE25"/>
    <mergeCell ref="X28:AE29"/>
    <mergeCell ref="U24:W25"/>
    <mergeCell ref="R24:T25"/>
    <mergeCell ref="O24:Q25"/>
    <mergeCell ref="E24:N25"/>
    <mergeCell ref="B24:D25"/>
    <mergeCell ref="B32:D33"/>
    <mergeCell ref="X26:AE27"/>
    <mergeCell ref="A32:A33"/>
    <mergeCell ref="U30:W31"/>
    <mergeCell ref="R30:T31"/>
    <mergeCell ref="O30:Q31"/>
    <mergeCell ref="E30:N31"/>
    <mergeCell ref="B30:D31"/>
    <mergeCell ref="A30:A31"/>
    <mergeCell ref="B28:D29"/>
    <mergeCell ref="A24:A25"/>
    <mergeCell ref="A28:A29"/>
    <mergeCell ref="A26:A27"/>
    <mergeCell ref="U26:W27"/>
    <mergeCell ref="R26:T27"/>
    <mergeCell ref="O26:Q27"/>
    <mergeCell ref="E26:N27"/>
    <mergeCell ref="B26:D27"/>
    <mergeCell ref="U28:W29"/>
    <mergeCell ref="R28:T29"/>
    <mergeCell ref="O28:Q29"/>
    <mergeCell ref="E28:N29"/>
    <mergeCell ref="B2:H3"/>
    <mergeCell ref="X2:AC3"/>
    <mergeCell ref="I4:W6"/>
    <mergeCell ref="I2:W3"/>
    <mergeCell ref="AJ3:AL3"/>
    <mergeCell ref="A2:A6"/>
    <mergeCell ref="B7:H8"/>
    <mergeCell ref="B4:H6"/>
    <mergeCell ref="AD11:AG11"/>
    <mergeCell ref="AH11:AM11"/>
    <mergeCell ref="A7:A11"/>
    <mergeCell ref="X7:AC8"/>
    <mergeCell ref="B9:H11"/>
    <mergeCell ref="I9:W11"/>
    <mergeCell ref="X4:AC6"/>
    <mergeCell ref="AD4:AG5"/>
    <mergeCell ref="AH4:AM5"/>
    <mergeCell ref="AD6:AG6"/>
    <mergeCell ref="AH6:AM6"/>
    <mergeCell ref="A20:A21"/>
    <mergeCell ref="B20:D21"/>
    <mergeCell ref="E20:N21"/>
    <mergeCell ref="O20:Q21"/>
    <mergeCell ref="O22:Q23"/>
    <mergeCell ref="E22:N23"/>
    <mergeCell ref="O16:W17"/>
    <mergeCell ref="I7:W8"/>
    <mergeCell ref="AP13:AS14"/>
    <mergeCell ref="AP7:AS8"/>
    <mergeCell ref="X16:AE19"/>
    <mergeCell ref="AD9:AG10"/>
    <mergeCell ref="AF16:AM19"/>
    <mergeCell ref="AJ8:AL8"/>
    <mergeCell ref="X9:AC11"/>
    <mergeCell ref="AH9:AM10"/>
    <mergeCell ref="AF22:AM23"/>
    <mergeCell ref="X22:AE23"/>
    <mergeCell ref="U22:W23"/>
    <mergeCell ref="R22:T23"/>
    <mergeCell ref="B16:D19"/>
    <mergeCell ref="E16:N19"/>
    <mergeCell ref="A22:A23"/>
    <mergeCell ref="AP4:BH4"/>
    <mergeCell ref="AP10:BF10"/>
    <mergeCell ref="BD13:BG14"/>
    <mergeCell ref="BD7:BG8"/>
    <mergeCell ref="Y65:AB65"/>
    <mergeCell ref="Y66:AB66"/>
    <mergeCell ref="AC65:AL66"/>
    <mergeCell ref="AF28:AM29"/>
    <mergeCell ref="O18:Q19"/>
    <mergeCell ref="R18:T19"/>
    <mergeCell ref="R32:T33"/>
    <mergeCell ref="O32:Q33"/>
    <mergeCell ref="AF30:AM31"/>
    <mergeCell ref="X30:AE31"/>
    <mergeCell ref="U32:W33"/>
    <mergeCell ref="AF24:AM25"/>
    <mergeCell ref="AF26:AM27"/>
    <mergeCell ref="U18:W19"/>
    <mergeCell ref="A64:W65"/>
    <mergeCell ref="A60:AM60"/>
    <mergeCell ref="U20:W21"/>
    <mergeCell ref="R20:T21"/>
    <mergeCell ref="AF20:AM21"/>
    <mergeCell ref="X20:AE21"/>
  </mergeCells>
  <phoneticPr fontId="1" type="noConversion"/>
  <conditionalFormatting sqref="E20 R20 U20 R22 U22 E22 O20 O22">
    <cfRule type="containsBlanks" dxfId="139" priority="491">
      <formula>LEN(TRIM(E20))=0</formula>
    </cfRule>
  </conditionalFormatting>
  <conditionalFormatting sqref="AC63">
    <cfRule type="containsBlanks" dxfId="138" priority="405">
      <formula>LEN(TRIM(AC63))=0</formula>
    </cfRule>
  </conditionalFormatting>
  <conditionalFormatting sqref="AG63">
    <cfRule type="containsBlanks" dxfId="137" priority="404">
      <formula>LEN(TRIM(AG63))=0</formula>
    </cfRule>
  </conditionalFormatting>
  <conditionalFormatting sqref="AJ63">
    <cfRule type="containsBlanks" dxfId="136" priority="403">
      <formula>LEN(TRIM(AJ63))=0</formula>
    </cfRule>
  </conditionalFormatting>
  <conditionalFormatting sqref="X20:AE21">
    <cfRule type="containsBlanks" dxfId="135" priority="210">
      <formula>LEN(TRIM(X20))=0</formula>
    </cfRule>
  </conditionalFormatting>
  <conditionalFormatting sqref="AF20:AM21">
    <cfRule type="containsBlanks" dxfId="134" priority="209">
      <formula>LEN(TRIM(AF20))=0</formula>
    </cfRule>
  </conditionalFormatting>
  <conditionalFormatting sqref="X22:AE23">
    <cfRule type="containsBlanks" dxfId="133" priority="208">
      <formula>LEN(TRIM(X22))=0</formula>
    </cfRule>
  </conditionalFormatting>
  <conditionalFormatting sqref="AF22:AM23">
    <cfRule type="containsBlanks" dxfId="132" priority="207">
      <formula>LEN(TRIM(AF22))=0</formula>
    </cfRule>
  </conditionalFormatting>
  <dataValidations count="8">
    <dataValidation allowBlank="1" showInputMessage="1" showErrorMessage="1" prompt="Enter Year and Month in NUMERICALS ONLY_x000a_" sqref="U20:W59" xr:uid="{A7F7EE48-8D8E-4ED6-9232-914D5ED472A4}"/>
    <dataValidation allowBlank="1" showInputMessage="1" showErrorMessage="1" prompt="Write the Country Code in the BOX given in the right hand side and it will automatically show in this box" sqref="AD6:AG6 AD11:AG11" xr:uid="{6B4D4D53-67C0-4A35-8969-93165C4234B4}"/>
    <dataValidation allowBlank="1" showInputMessage="1" showErrorMessage="1" prompt="_x000a_" sqref="O20:Q59" xr:uid="{B955A06F-54EC-4BBD-9549-B751E2BE7453}"/>
    <dataValidation allowBlank="1" showInputMessage="1" showErrorMessage="1" prompt="Write the Month in NUMERICALS ONLY_x000a_" sqref="R20:T59" xr:uid="{3A5B7D77-4381-4C54-BAE4-78E891FF4FA8}"/>
    <dataValidation allowBlank="1" showInputMessage="1" showErrorMessage="1" prompt="Enter Occupation such as:_x000a_Self-employed_x000a_Employee_x000a_Unemployed_x000a_Farmer_x000a_Students etc.." sqref="X20:AE59" xr:uid="{607AD658-8B9B-44F0-B4F3-55D846BF0AE3}"/>
    <dataValidation allowBlank="1" showInputMessage="1" showErrorMessage="1" prompt="Example of Living Status: _x000a_Living Together_x000a_Living Separately_x000a_Death etc.." sqref="AF20:AM59" xr:uid="{9A6A8E4B-032F-41E3-B770-3C20BF5A78DE}"/>
    <dataValidation allowBlank="1" showInputMessage="1" showErrorMessage="1" prompt="Name of the sponsor must match with other official documents." sqref="I2:W3" xr:uid="{6668F002-CFCE-48CA-8184-AF48BC5154C6}"/>
    <dataValidation allowBlank="1" showInputMessage="1" showErrorMessage="1" prompt="Address must match with other official documents._x000a_ * enter the exact same address in 'Written oath of financial support' too." sqref="I4:W6" xr:uid="{1A4168BE-B02A-41DB-A518-5368E4D1F7EF}"/>
  </dataValidations>
  <pageMargins left="0.35433070866141736" right="0.23622047244094491" top="0.35433070866141736" bottom="0.39370078740157483" header="0.31496062992125984" footer="0.15748031496062992"/>
  <pageSetup paperSize="9" scale="87" orientation="portrait" horizontalDpi="360" verticalDpi="360" r:id="rId1"/>
  <headerFooter>
    <oddFooter xml:space="preserve">&amp;C&amp;"MS Mincho,標準"&amp;10Page3-3&amp;"MS PGothic,標準" </oddFooter>
  </headerFooter>
  <colBreaks count="1" manualBreakCount="1">
    <brk id="3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5" r:id="rId4" name="Check Box 1">
              <controlPr defaultSize="0" autoFill="0" autoLine="0" autoPict="0" altText="">
                <anchor>
                  <from>
                    <xdr:col>29</xdr:col>
                    <xdr:colOff>0</xdr:colOff>
                    <xdr:row>2</xdr:row>
                    <xdr:rowOff>19050</xdr:rowOff>
                  </from>
                  <to>
                    <xdr:col>31</xdr:col>
                    <xdr:colOff>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5" name="Check Box 2">
              <controlPr defaultSize="0" autoFill="0" autoLine="0" autoPict="0" altText="">
                <anchor>
                  <from>
                    <xdr:col>29</xdr:col>
                    <xdr:colOff>0</xdr:colOff>
                    <xdr:row>1</xdr:row>
                    <xdr:rowOff>19050</xdr:rowOff>
                  </from>
                  <to>
                    <xdr:col>31</xdr:col>
                    <xdr:colOff>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6" name="Check Box 3">
              <controlPr defaultSize="0" autoFill="0" autoLine="0" autoPict="0" altText="">
                <anchor>
                  <from>
                    <xdr:col>34</xdr:col>
                    <xdr:colOff>19050</xdr:colOff>
                    <xdr:row>1</xdr:row>
                    <xdr:rowOff>19050</xdr:rowOff>
                  </from>
                  <to>
                    <xdr:col>36</xdr:col>
                    <xdr:colOff>19050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7" name="Check Box 250">
              <controlPr defaultSize="0" autoFill="0" autoLine="0" autoPict="0">
                <anchor moveWithCells="1">
                  <from>
                    <xdr:col>13</xdr:col>
                    <xdr:colOff>0</xdr:colOff>
                    <xdr:row>0</xdr:row>
                    <xdr:rowOff>0</xdr:rowOff>
                  </from>
                  <to>
                    <xdr:col>13</xdr:col>
                    <xdr:colOff>190500</xdr:colOff>
                    <xdr:row>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8" name="Check Box 258">
              <controlPr defaultSize="0" autoFill="0" autoLine="0" autoPict="0">
                <anchor moveWithCells="1">
                  <from>
                    <xdr:col>19</xdr:col>
                    <xdr:colOff>9525</xdr:colOff>
                    <xdr:row>0</xdr:row>
                    <xdr:rowOff>19050</xdr:rowOff>
                  </from>
                  <to>
                    <xdr:col>20</xdr:col>
                    <xdr:colOff>0</xdr:colOff>
                    <xdr:row>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9" name="Check Box 1">
              <controlPr defaultSize="0" autoFill="0" autoLine="0" autoPict="0" altText="">
                <anchor>
                  <from>
                    <xdr:col>28</xdr:col>
                    <xdr:colOff>180975</xdr:colOff>
                    <xdr:row>7</xdr:row>
                    <xdr:rowOff>9525</xdr:rowOff>
                  </from>
                  <to>
                    <xdr:col>30</xdr:col>
                    <xdr:colOff>180975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10" name="Check Box 2">
              <controlPr defaultSize="0" autoFill="0" autoLine="0" autoPict="0" altText="">
                <anchor>
                  <from>
                    <xdr:col>28</xdr:col>
                    <xdr:colOff>180975</xdr:colOff>
                    <xdr:row>6</xdr:row>
                    <xdr:rowOff>9525</xdr:rowOff>
                  </from>
                  <to>
                    <xdr:col>30</xdr:col>
                    <xdr:colOff>180975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11" name="Check Box 3">
              <controlPr defaultSize="0" autoFill="0" autoLine="0" autoPict="0" altText="">
                <anchor>
                  <from>
                    <xdr:col>34</xdr:col>
                    <xdr:colOff>0</xdr:colOff>
                    <xdr:row>6</xdr:row>
                    <xdr:rowOff>9525</xdr:rowOff>
                  </from>
                  <to>
                    <xdr:col>36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4" id="{36D24431-BF0C-4935-8718-1BF937EB38CF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N1</xm:sqref>
        </x14:conditionalFormatting>
        <x14:conditionalFormatting xmlns:xm="http://schemas.microsoft.com/office/excel/2006/main">
          <x14:cfRule type="expression" priority="503" id="{814E6169-F315-4DFF-9CEA-19BA614F1FF8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T1</xm:sqref>
        </x14:conditionalFormatting>
        <x14:conditionalFormatting xmlns:xm="http://schemas.microsoft.com/office/excel/2006/main">
          <x14:cfRule type="expression" priority="502" id="{7CF8300E-B1F5-4003-AACB-885F5792C176}">
            <xm:f>OR(AND(版下!$L$2=TRUE,AH4=""),AND(版下!M3=TRUE,AH4=""))</xm:f>
            <x14:dxf>
              <fill>
                <patternFill>
                  <bgColor rgb="FFFFFF00"/>
                </patternFill>
              </fill>
            </x14:dxf>
          </x14:cfRule>
          <xm:sqref>AH4 AH9</xm:sqref>
        </x14:conditionalFormatting>
        <x14:conditionalFormatting xmlns:xm="http://schemas.microsoft.com/office/excel/2006/main">
          <x14:cfRule type="expression" priority="496" id="{F2E67D3F-DF17-4C02-B3B0-D7C80031E643}">
            <xm:f>AND(版下!$L$8=TRUE,$AJ$3="")</xm:f>
            <x14:dxf>
              <fill>
                <patternFill>
                  <bgColor rgb="FF92D050"/>
                </patternFill>
              </fill>
            </x14:dxf>
          </x14:cfRule>
          <xm:sqref>AJ3:AL3</xm:sqref>
        </x14:conditionalFormatting>
        <x14:conditionalFormatting xmlns:xm="http://schemas.microsoft.com/office/excel/2006/main">
          <x14:cfRule type="expression" priority="2147" id="{30C8FCF1-CD21-430D-86F4-C66F5C3C2DB7}">
            <xm:f>AND(版下!R8=TRUE,AJ8="")</xm:f>
            <x14:dxf>
              <fill>
                <patternFill>
                  <bgColor rgb="FF92D050"/>
                </patternFill>
              </fill>
            </x14:dxf>
          </x14:cfRule>
          <xm:sqref>AJ8:AL8</xm:sqref>
        </x14:conditionalFormatting>
        <x14:conditionalFormatting xmlns:xm="http://schemas.microsoft.com/office/excel/2006/main">
          <x14:cfRule type="expression" priority="270" id="{1E306134-C251-4AE5-90AC-CC814127A229}">
            <xm:f>OR(AND(版下!L2=TRUE,I2=""),AND(版下!L3=TRUE,I2=""))</xm:f>
            <x14:dxf>
              <fill>
                <patternFill>
                  <bgColor rgb="FFFFFF00"/>
                </patternFill>
              </fill>
            </x14:dxf>
          </x14:cfRule>
          <xm:sqref>I2:W3</xm:sqref>
        </x14:conditionalFormatting>
        <x14:conditionalFormatting xmlns:xm="http://schemas.microsoft.com/office/excel/2006/main">
          <x14:cfRule type="expression" priority="269" id="{5F251169-7770-41B2-87E6-4FD3A2D7B0FD}">
            <xm:f>OR(AND(版下!L2=TRUE,I4=""),AND(版下!L3=TRUE,I4=""))</xm:f>
            <x14:dxf>
              <fill>
                <patternFill>
                  <bgColor rgb="FFFFFF00"/>
                </patternFill>
              </fill>
            </x14:dxf>
          </x14:cfRule>
          <xm:sqref>I4:W6</xm:sqref>
        </x14:conditionalFormatting>
        <x14:conditionalFormatting xmlns:xm="http://schemas.microsoft.com/office/excel/2006/main">
          <x14:cfRule type="expression" priority="268" id="{AA99E51B-308B-4EFF-BFC3-68D5412A239C}">
            <xm:f>OR(AND(版下!L2=TRUE,AD6=""),AND(版下!L3=TRUE,AD6=""))</xm:f>
            <x14:dxf>
              <fill>
                <patternFill>
                  <bgColor rgb="FFFFFF00"/>
                </patternFill>
              </fill>
            </x14:dxf>
          </x14:cfRule>
          <xm:sqref>AD6:AG6</xm:sqref>
        </x14:conditionalFormatting>
        <x14:conditionalFormatting xmlns:xm="http://schemas.microsoft.com/office/excel/2006/main">
          <x14:cfRule type="expression" priority="267" id="{9685051F-7024-4188-9194-C86CC2D0E99D}">
            <xm:f>OR(AND(版下!L2=TRUE,AH6=""),AND(版下!L3=TRUE,AH6=""))</xm:f>
            <x14:dxf>
              <fill>
                <patternFill>
                  <bgColor rgb="FFFFFF00"/>
                </patternFill>
              </fill>
            </x14:dxf>
          </x14:cfRule>
          <xm:sqref>AH6:AM6</xm:sqref>
        </x14:conditionalFormatting>
        <x14:conditionalFormatting xmlns:xm="http://schemas.microsoft.com/office/excel/2006/main">
          <x14:cfRule type="expression" priority="266" id="{6235AF20-12D4-465C-8EE3-826BD0C599AC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AD2</xm:sqref>
        </x14:conditionalFormatting>
        <x14:conditionalFormatting xmlns:xm="http://schemas.microsoft.com/office/excel/2006/main">
          <x14:cfRule type="expression" priority="265" id="{E15CC085-61EA-4DB6-8DCB-64AE07A9814A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AI2</xm:sqref>
        </x14:conditionalFormatting>
        <x14:conditionalFormatting xmlns:xm="http://schemas.microsoft.com/office/excel/2006/main">
          <x14:cfRule type="expression" priority="264" id="{EF35460C-47DB-4371-B1A4-DE8AA94C6D84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AD3</xm:sqref>
        </x14:conditionalFormatting>
        <x14:conditionalFormatting xmlns:xm="http://schemas.microsoft.com/office/excel/2006/main">
          <x14:cfRule type="expression" priority="263" id="{53C990B2-D6CC-4165-83F2-92FEC1050130}">
            <xm:f>AND(版下!L3=TRUE,I7="")</xm:f>
            <x14:dxf>
              <fill>
                <patternFill>
                  <bgColor rgb="FFFFFF00"/>
                </patternFill>
              </fill>
            </x14:dxf>
          </x14:cfRule>
          <xm:sqref>I7:W8</xm:sqref>
        </x14:conditionalFormatting>
        <x14:conditionalFormatting xmlns:xm="http://schemas.microsoft.com/office/excel/2006/main">
          <x14:cfRule type="expression" priority="262" id="{35C4EB7E-9D14-411D-8332-7BCD26C6CCEB}">
            <xm:f>AND(版下!L3=TRUE,I9="")</xm:f>
            <x14:dxf>
              <fill>
                <patternFill>
                  <bgColor rgb="FFFFFF00"/>
                </patternFill>
              </fill>
            </x14:dxf>
          </x14:cfRule>
          <xm:sqref>I9:W11</xm:sqref>
        </x14:conditionalFormatting>
        <x14:conditionalFormatting xmlns:xm="http://schemas.microsoft.com/office/excel/2006/main">
          <x14:cfRule type="expression" priority="261" id="{2224A710-7264-462E-A224-93FF981BF439}">
            <xm:f>AND(版下!L3=TRUE,AD11="")</xm:f>
            <x14:dxf>
              <fill>
                <patternFill>
                  <bgColor rgb="FFFFFF00"/>
                </patternFill>
              </fill>
            </x14:dxf>
          </x14:cfRule>
          <xm:sqref>AD11:AG11</xm:sqref>
        </x14:conditionalFormatting>
        <x14:conditionalFormatting xmlns:xm="http://schemas.microsoft.com/office/excel/2006/main">
          <x14:cfRule type="expression" priority="260" id="{AE7AA4E9-82F0-463A-8E2A-62DC095B959D}">
            <xm:f>AND(版下!L3=TRUE,AH11="")</xm:f>
            <x14:dxf>
              <fill>
                <patternFill>
                  <bgColor rgb="FFFFFF00"/>
                </patternFill>
              </fill>
            </x14:dxf>
          </x14:cfRule>
          <xm:sqref>AH11:AM11</xm:sqref>
        </x14:conditionalFormatting>
        <x14:conditionalFormatting xmlns:xm="http://schemas.microsoft.com/office/excel/2006/main">
          <x14:cfRule type="expression" priority="259" id="{AE17420F-18BF-4EE8-BBFF-705505CB74A5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AD7</xm:sqref>
        </x14:conditionalFormatting>
        <x14:conditionalFormatting xmlns:xm="http://schemas.microsoft.com/office/excel/2006/main">
          <x14:cfRule type="expression" priority="258" id="{964D55F9-F984-48AF-85CF-27D7517C9BA3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AI7</xm:sqref>
        </x14:conditionalFormatting>
        <x14:conditionalFormatting xmlns:xm="http://schemas.microsoft.com/office/excel/2006/main">
          <x14:cfRule type="expression" priority="257" id="{E876AD5A-43EC-4F9C-8460-E38303A07C9B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AD8</xm:sqref>
        </x14:conditionalFormatting>
        <x14:conditionalFormatting xmlns:xm="http://schemas.microsoft.com/office/excel/2006/main">
          <x14:cfRule type="expression" priority="3344" id="{0AB67E1A-6520-4932-AF0B-AB09373C447C}">
            <xm:f>AND(版下!$M$19=TRUE,#REF!="")</xm:f>
            <x14:dxf>
              <fill>
                <patternFill>
                  <bgColor rgb="FFFFFF00"/>
                </patternFill>
              </fill>
            </x14:dxf>
          </x14:cfRule>
          <xm:sqref>AU24:AV24</xm:sqref>
        </x14:conditionalFormatting>
        <x14:conditionalFormatting xmlns:xm="http://schemas.microsoft.com/office/excel/2006/main">
          <x14:cfRule type="expression" priority="3428" id="{3D9A6495-CFA6-487B-AB35-5B594705775E}">
            <xm:f>AND(版下!L18=FALSE,E24="")</xm:f>
            <x14:dxf>
              <fill>
                <patternFill>
                  <bgColor rgb="FFFFFF00"/>
                </patternFill>
              </fill>
            </x14:dxf>
          </x14:cfRule>
          <xm:sqref>E24</xm:sqref>
        </x14:conditionalFormatting>
        <x14:conditionalFormatting xmlns:xm="http://schemas.microsoft.com/office/excel/2006/main">
          <x14:cfRule type="expression" priority="3478" id="{602CD960-5E79-40B4-AE72-95E77BE815FF}">
            <xm:f>AND(版下!L18=FALSE,O24="")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expression" priority="3480" id="{FB1F3F74-E59D-44B2-9869-A64469F5BA98}">
            <xm:f>AND(版下!L18=FALSE,R24="")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expression" priority="3482" id="{DAB7FEA0-0D2A-49B7-A960-CBFF6C39132D}">
            <xm:f>AND(版下!L18=FALSE,U24="")</xm:f>
            <x14:dxf>
              <fill>
                <patternFill>
                  <bgColor rgb="FFFFFF00"/>
                </patternFill>
              </fill>
            </x14:dxf>
          </x14:cfRule>
          <xm:sqref>U24</xm:sqref>
        </x14:conditionalFormatting>
        <x14:conditionalFormatting xmlns:xm="http://schemas.microsoft.com/office/excel/2006/main">
          <x14:cfRule type="expression" priority="3487" id="{7AECA4B2-8974-4292-9D38-264CF395D7A4}">
            <xm:f>AND(版下!L18=FALSE,X24="")</xm:f>
            <x14:dxf>
              <fill>
                <patternFill>
                  <bgColor rgb="FFFFFF00"/>
                </patternFill>
              </fill>
            </x14:dxf>
          </x14:cfRule>
          <xm:sqref>X24:AE25</xm:sqref>
        </x14:conditionalFormatting>
        <x14:conditionalFormatting xmlns:xm="http://schemas.microsoft.com/office/excel/2006/main">
          <x14:cfRule type="expression" priority="3488" id="{738D88F3-C3BA-4A6B-ABAA-BC8D2DF27B46}">
            <xm:f>AND(版下!L18=FALSE,AF24="")</xm:f>
            <x14:dxf>
              <fill>
                <patternFill>
                  <bgColor rgb="FFFFFF00"/>
                </patternFill>
              </fill>
            </x14:dxf>
          </x14:cfRule>
          <xm:sqref>AF24:AM25</xm:sqref>
        </x14:conditionalFormatting>
        <x14:conditionalFormatting xmlns:xm="http://schemas.microsoft.com/office/excel/2006/main">
          <x14:cfRule type="expression" priority="3573" id="{F6BA3EBB-7352-4C44-92C4-EDA18257572C}">
            <xm:f>AND(版下!L19=FALSE,E26="")</xm:f>
            <x14:dxf>
              <fill>
                <patternFill>
                  <bgColor rgb="FFFFFF00"/>
                </patternFill>
              </fill>
            </x14:dxf>
          </x14:cfRule>
          <xm:sqref>E26</xm:sqref>
        </x14:conditionalFormatting>
        <x14:conditionalFormatting xmlns:xm="http://schemas.microsoft.com/office/excel/2006/main">
          <x14:cfRule type="expression" priority="3579" id="{278E5211-AE9A-4F96-B479-54A9D13210E9}">
            <xm:f>AND(版下!L19=FALSE,B26="")</xm:f>
            <x14:dxf>
              <fill>
                <patternFill>
                  <bgColor rgb="FFFFFF00"/>
                </patternFill>
              </fill>
            </x14:dxf>
          </x14:cfRule>
          <xm:sqref>B26</xm:sqref>
        </x14:conditionalFormatting>
        <x14:conditionalFormatting xmlns:xm="http://schemas.microsoft.com/office/excel/2006/main">
          <x14:cfRule type="expression" priority="3580" id="{67C9445F-11B3-4447-AE24-BD0515D7B5A1}">
            <xm:f>AND(版下!L19=FALSE,O26="")</xm:f>
            <x14:dxf>
              <fill>
                <patternFill>
                  <bgColor rgb="FFFFFF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expression" priority="3581" id="{078655F3-C21B-44FA-AB26-F28001A27553}">
            <xm:f>AND(版下!L19=FALSE,R26="")</xm:f>
            <x14:dxf>
              <fill>
                <patternFill>
                  <bgColor rgb="FFFFFF00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3582" id="{D872F7D9-77E0-488E-9C63-F12CAAEF5DD0}">
            <xm:f>AND(版下!L19=FALSE,U26="")</xm:f>
            <x14:dxf>
              <fill>
                <patternFill>
                  <bgColor rgb="FFFFFF00"/>
                </patternFill>
              </fill>
            </x14:dxf>
          </x14:cfRule>
          <xm:sqref>U26</xm:sqref>
        </x14:conditionalFormatting>
        <x14:conditionalFormatting xmlns:xm="http://schemas.microsoft.com/office/excel/2006/main">
          <x14:cfRule type="expression" priority="3670" id="{3818F81B-0143-4DEC-BBFB-5304B8B3674C}">
            <xm:f>AND(版下!L20=FALSE,E28="")</xm:f>
            <x14:dxf>
              <fill>
                <patternFill>
                  <bgColor rgb="FFFFFF00"/>
                </patternFill>
              </fill>
            </x14:dxf>
          </x14:cfRule>
          <xm:sqref>E28</xm:sqref>
        </x14:conditionalFormatting>
        <x14:conditionalFormatting xmlns:xm="http://schemas.microsoft.com/office/excel/2006/main">
          <x14:cfRule type="expression" priority="3715" id="{1ECA910C-6812-4190-8FBD-635501867C8A}">
            <xm:f>AND(版下!L20=FALSE,O28="")</xm:f>
            <x14:dxf>
              <fill>
                <patternFill>
                  <bgColor rgb="FFFFFF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expression" priority="3716" id="{A0BB2261-1559-4584-A030-1F548669D122}">
            <xm:f>AND(版下!L20=FALSE,R28="")</xm:f>
            <x14:dxf>
              <fill>
                <patternFill>
                  <bgColor rgb="FFFFFF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expression" priority="3717" id="{F7AB5879-85E7-49B3-8BA8-9E44C2DBBDF6}">
            <xm:f>AND(版下!L20=FALSE,U28="")</xm:f>
            <x14:dxf>
              <fill>
                <patternFill>
                  <bgColor rgb="FFFFFF00"/>
                </patternFill>
              </fill>
            </x14:dxf>
          </x14:cfRule>
          <xm:sqref>U28</xm:sqref>
        </x14:conditionalFormatting>
        <x14:conditionalFormatting xmlns:xm="http://schemas.microsoft.com/office/excel/2006/main">
          <x14:cfRule type="expression" priority="3798" id="{278E5211-AE9A-4F96-B479-54A9D13210E9}">
            <xm:f>AND(版下!K21=FALSE,B30="")</xm:f>
            <x14:dxf>
              <fill>
                <patternFill>
                  <bgColor rgb="FFFFFF00"/>
                </patternFill>
              </fill>
            </x14:dxf>
          </x14:cfRule>
          <xm:sqref>B30</xm:sqref>
        </x14:conditionalFormatting>
        <x14:conditionalFormatting xmlns:xm="http://schemas.microsoft.com/office/excel/2006/main">
          <x14:cfRule type="expression" priority="3902" id="{3818F81B-0143-4DEC-BBFB-5304B8B3674C}">
            <xm:f>AND(版下!L21=FALSE,E30="")</xm:f>
            <x14:dxf>
              <fill>
                <patternFill>
                  <bgColor rgb="FFFFFF00"/>
                </patternFill>
              </fill>
            </x14:dxf>
          </x14:cfRule>
          <xm:sqref>E30</xm:sqref>
        </x14:conditionalFormatting>
        <x14:conditionalFormatting xmlns:xm="http://schemas.microsoft.com/office/excel/2006/main">
          <x14:cfRule type="expression" priority="3903" id="{FA2131EF-794D-4961-B3B0-6F2D6C0ACA40}">
            <xm:f>AND(版下!L21=FALSE,O30="")</xm:f>
            <x14:dxf>
              <fill>
                <patternFill>
                  <bgColor rgb="FFFFFF00"/>
                </patternFill>
              </fill>
            </x14:dxf>
          </x14:cfRule>
          <xm:sqref>O30</xm:sqref>
        </x14:conditionalFormatting>
        <x14:conditionalFormatting xmlns:xm="http://schemas.microsoft.com/office/excel/2006/main">
          <x14:cfRule type="expression" priority="3904" id="{D9D358D3-BE15-4C86-84DF-F383A2CDDE67}">
            <xm:f>AND(版下!L21=FALSE,R30="")</xm:f>
            <x14:dxf>
              <fill>
                <patternFill>
                  <bgColor rgb="FFFFFF00"/>
                </patternFill>
              </fill>
            </x14:dxf>
          </x14:cfRule>
          <xm:sqref>R30</xm:sqref>
        </x14:conditionalFormatting>
        <x14:conditionalFormatting xmlns:xm="http://schemas.microsoft.com/office/excel/2006/main">
          <x14:cfRule type="expression" priority="3905" id="{AA4B0E7F-189E-4FD5-95FC-33B5C6BECA90}">
            <xm:f>AND(版下!L21=FALSE,U30="")</xm:f>
            <x14:dxf>
              <fill>
                <patternFill>
                  <bgColor rgb="FFFFFF00"/>
                </patternFill>
              </fill>
            </x14:dxf>
          </x14:cfRule>
          <xm:sqref>U30</xm:sqref>
        </x14:conditionalFormatting>
        <x14:conditionalFormatting xmlns:xm="http://schemas.microsoft.com/office/excel/2006/main">
          <x14:cfRule type="expression" priority="4086" id="{25E0448B-2239-4AF9-BB26-FFD9E5B21CF4}">
            <xm:f>AND(版下!L22=FALSE,E32="")</xm:f>
            <x14:dxf>
              <fill>
                <patternFill>
                  <bgColor rgb="FFFFFF00"/>
                </patternFill>
              </fill>
            </x14:dxf>
          </x14:cfRule>
          <xm:sqref>E32</xm:sqref>
        </x14:conditionalFormatting>
        <x14:conditionalFormatting xmlns:xm="http://schemas.microsoft.com/office/excel/2006/main">
          <x14:cfRule type="expression" priority="4087" id="{ACB39B03-1722-4EE6-B5DE-FE8906BD0F56}">
            <xm:f>AND(版下!L21=FALSE,O32="")</xm:f>
            <x14:dxf>
              <fill>
                <patternFill>
                  <bgColor rgb="FFFFFF00"/>
                </patternFill>
              </fill>
            </x14:dxf>
          </x14:cfRule>
          <xm:sqref>AO84</xm:sqref>
        </x14:conditionalFormatting>
        <x14:conditionalFormatting xmlns:xm="http://schemas.microsoft.com/office/excel/2006/main">
          <x14:cfRule type="expression" priority="4088" id="{E7DDD4D5-123B-48BF-B2B8-1EC5EB6AF306}">
            <xm:f>AND(版下!L22=FALSE,O32="")</xm:f>
            <x14:dxf>
              <fill>
                <patternFill>
                  <bgColor rgb="FFFFFF00"/>
                </patternFill>
              </fill>
            </x14:dxf>
          </x14:cfRule>
          <xm:sqref>O32</xm:sqref>
        </x14:conditionalFormatting>
        <x14:conditionalFormatting xmlns:xm="http://schemas.microsoft.com/office/excel/2006/main">
          <x14:cfRule type="expression" priority="4089" id="{3A54BFAB-54BC-485F-919A-BEB5B640B2A1}">
            <xm:f>AND(版下!L22=FALSE,R32="")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expression" priority="4090" id="{9121169A-DB10-43B3-AD1D-332B8A8CB53B}">
            <xm:f>AND(版下!L22=FALSE,U32="")</xm:f>
            <x14:dxf>
              <fill>
                <patternFill>
                  <bgColor rgb="FFFFFF00"/>
                </patternFill>
              </fill>
            </x14:dxf>
          </x14:cfRule>
          <xm:sqref>U32</xm:sqref>
        </x14:conditionalFormatting>
        <x14:conditionalFormatting xmlns:xm="http://schemas.microsoft.com/office/excel/2006/main">
          <x14:cfRule type="expression" priority="4410" id="{A2EE57F8-C2BF-4FD2-8405-7AC6C02C486B}">
            <xm:f>AND(版下!L23=FALSE,E34="")</xm:f>
            <x14:dxf>
              <fill>
                <patternFill>
                  <bgColor rgb="FFFFFF00"/>
                </patternFill>
              </fill>
            </x14:dxf>
          </x14:cfRule>
          <xm:sqref>E34</xm:sqref>
        </x14:conditionalFormatting>
        <x14:conditionalFormatting xmlns:xm="http://schemas.microsoft.com/office/excel/2006/main">
          <x14:cfRule type="expression" priority="4411" id="{57601BD8-921C-455F-A224-AB96059C0632}">
            <xm:f>AND(版下!L23=FALSE,O34="")</xm:f>
            <x14:dxf>
              <fill>
                <patternFill>
                  <bgColor rgb="FFFFFF00"/>
                </patternFill>
              </fill>
            </x14:dxf>
          </x14:cfRule>
          <xm:sqref>O34</xm:sqref>
        </x14:conditionalFormatting>
        <x14:conditionalFormatting xmlns:xm="http://schemas.microsoft.com/office/excel/2006/main">
          <x14:cfRule type="expression" priority="4412" id="{032FA442-74A0-4F8A-8099-23934CF91AAA}">
            <xm:f>AND(版下!L23=FALSE,R34="")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expression" priority="4413" id="{1E97E181-195E-4B71-8C1B-6C6423847BC2}">
            <xm:f>AND(版下!L23=FALSE,U34="")</xm:f>
            <x14:dxf>
              <fill>
                <patternFill>
                  <bgColor rgb="FFFFFF00"/>
                </patternFill>
              </fill>
            </x14:dxf>
          </x14:cfRule>
          <xm:sqref>U34</xm:sqref>
        </x14:conditionalFormatting>
        <x14:conditionalFormatting xmlns:xm="http://schemas.microsoft.com/office/excel/2006/main">
          <x14:cfRule type="expression" priority="204" id="{4AB5F2AC-2FCA-4733-AE28-BAEAC7AA122F}">
            <xm:f>AND(版下!L19=FALSE,X26="")</xm:f>
            <x14:dxf>
              <fill>
                <patternFill>
                  <bgColor rgb="FFFFFF00"/>
                </patternFill>
              </fill>
            </x14:dxf>
          </x14:cfRule>
          <xm:sqref>X26:AE27</xm:sqref>
        </x14:conditionalFormatting>
        <x14:conditionalFormatting xmlns:xm="http://schemas.microsoft.com/office/excel/2006/main">
          <x14:cfRule type="expression" priority="203" id="{D41E6927-8FE3-42E7-8674-38B567FCCF8E}">
            <xm:f>AND(版下!L19=FALSE,AF26="")</xm:f>
            <x14:dxf>
              <fill>
                <patternFill>
                  <bgColor rgb="FFFFFF00"/>
                </patternFill>
              </fill>
            </x14:dxf>
          </x14:cfRule>
          <xm:sqref>AF26:AM27</xm:sqref>
        </x14:conditionalFormatting>
        <x14:conditionalFormatting xmlns:xm="http://schemas.microsoft.com/office/excel/2006/main">
          <x14:cfRule type="expression" priority="202" id="{D846EF59-9F1B-4DB2-A43F-4319B2BF10D8}">
            <xm:f>AND(版下!L20=FALSE,X28="")</xm:f>
            <x14:dxf>
              <fill>
                <patternFill>
                  <bgColor rgb="FFFFFF00"/>
                </patternFill>
              </fill>
            </x14:dxf>
          </x14:cfRule>
          <xm:sqref>X28:AE29</xm:sqref>
        </x14:conditionalFormatting>
        <x14:conditionalFormatting xmlns:xm="http://schemas.microsoft.com/office/excel/2006/main">
          <x14:cfRule type="expression" priority="201" id="{306DF333-BC28-4B14-8A8B-82E2B041B19F}">
            <xm:f>AND(版下!L20=FALSE,AF28="")</xm:f>
            <x14:dxf>
              <fill>
                <patternFill>
                  <bgColor rgb="FFFFFF00"/>
                </patternFill>
              </fill>
            </x14:dxf>
          </x14:cfRule>
          <xm:sqref>AF28:AM29</xm:sqref>
        </x14:conditionalFormatting>
        <x14:conditionalFormatting xmlns:xm="http://schemas.microsoft.com/office/excel/2006/main">
          <x14:cfRule type="expression" priority="200" id="{B2C13029-B822-4064-917C-9E3AF02D5810}">
            <xm:f>AND(版下!L21=FALSE,X30="")</xm:f>
            <x14:dxf>
              <fill>
                <patternFill>
                  <bgColor rgb="FFFFFF00"/>
                </patternFill>
              </fill>
            </x14:dxf>
          </x14:cfRule>
          <xm:sqref>X30:AE31</xm:sqref>
        </x14:conditionalFormatting>
        <x14:conditionalFormatting xmlns:xm="http://schemas.microsoft.com/office/excel/2006/main">
          <x14:cfRule type="expression" priority="199" id="{BC66C565-ACA1-45E4-AEFD-C3ACD087570C}">
            <xm:f>AND(版下!L21=FALSE,AF30="")</xm:f>
            <x14:dxf>
              <fill>
                <patternFill>
                  <bgColor rgb="FFFFFF00"/>
                </patternFill>
              </fill>
            </x14:dxf>
          </x14:cfRule>
          <xm:sqref>AF30:AM31</xm:sqref>
        </x14:conditionalFormatting>
        <x14:conditionalFormatting xmlns:xm="http://schemas.microsoft.com/office/excel/2006/main">
          <x14:cfRule type="expression" priority="132" id="{B71B50DB-E1E5-4E81-9622-D9ECA6249CB1}">
            <xm:f>AND(版下!K28=FALSE,B36="")</xm:f>
            <x14:dxf>
              <fill>
                <patternFill>
                  <bgColor rgb="FFFFFF00"/>
                </patternFill>
              </fill>
            </x14:dxf>
          </x14:cfRule>
          <xm:sqref>B36</xm:sqref>
        </x14:conditionalFormatting>
        <x14:conditionalFormatting xmlns:xm="http://schemas.microsoft.com/office/excel/2006/main">
          <x14:cfRule type="expression" priority="116" id="{831D5751-8A1B-4A52-BF2E-5042EC1DB784}">
            <xm:f>AND(版下!L22=FALSE,X32="")</xm:f>
            <x14:dxf>
              <fill>
                <patternFill>
                  <bgColor rgb="FFFFFF00"/>
                </patternFill>
              </fill>
            </x14:dxf>
          </x14:cfRule>
          <xm:sqref>X32:AE33</xm:sqref>
        </x14:conditionalFormatting>
        <x14:conditionalFormatting xmlns:xm="http://schemas.microsoft.com/office/excel/2006/main">
          <x14:cfRule type="expression" priority="115" id="{E7BC1ACA-A254-485E-97D3-AA12F11A1651}">
            <xm:f>AND(版下!L22=FALSE,AF32="")</xm:f>
            <x14:dxf>
              <fill>
                <patternFill>
                  <bgColor rgb="FFFFFF00"/>
                </patternFill>
              </fill>
            </x14:dxf>
          </x14:cfRule>
          <xm:sqref>AF32:AM33</xm:sqref>
        </x14:conditionalFormatting>
        <x14:conditionalFormatting xmlns:xm="http://schemas.microsoft.com/office/excel/2006/main">
          <x14:cfRule type="expression" priority="114" id="{14E430BB-3B0A-4BD1-8F40-A0BCEB62A907}">
            <xm:f>AND(版下!L23=FALSE,X34="")</xm:f>
            <x14:dxf>
              <fill>
                <patternFill>
                  <bgColor rgb="FFFFFF00"/>
                </patternFill>
              </fill>
            </x14:dxf>
          </x14:cfRule>
          <xm:sqref>X34:AE35</xm:sqref>
        </x14:conditionalFormatting>
        <x14:conditionalFormatting xmlns:xm="http://schemas.microsoft.com/office/excel/2006/main">
          <x14:cfRule type="expression" priority="113" id="{E3FB2F11-8AA1-4EA3-9C56-20075865AA30}">
            <xm:f>AND(版下!L23=FALSE,AF34="")</xm:f>
            <x14:dxf>
              <fill>
                <patternFill>
                  <bgColor rgb="FFFFFF00"/>
                </patternFill>
              </fill>
            </x14:dxf>
          </x14:cfRule>
          <xm:sqref>AF34:AM35</xm:sqref>
        </x14:conditionalFormatting>
        <x14:conditionalFormatting xmlns:xm="http://schemas.microsoft.com/office/excel/2006/main">
          <x14:cfRule type="expression" priority="112" id="{8B851B2D-B2F4-4733-919B-4430B8F78310}">
            <xm:f>AND(版下!L24=FALSE,E36="")</xm:f>
            <x14:dxf>
              <fill>
                <patternFill>
                  <bgColor rgb="FFFFFF00"/>
                </patternFill>
              </fill>
            </x14:dxf>
          </x14:cfRule>
          <xm:sqref>E36:N37</xm:sqref>
        </x14:conditionalFormatting>
        <x14:conditionalFormatting xmlns:xm="http://schemas.microsoft.com/office/excel/2006/main">
          <x14:cfRule type="expression" priority="111" id="{911F0F47-36BF-4561-9262-B8F5A1520072}">
            <xm:f>AND(版下!L24=FALSE,O36="")</xm:f>
            <x14:dxf>
              <fill>
                <patternFill>
                  <bgColor rgb="FFFFFF00"/>
                </patternFill>
              </fill>
            </x14:dxf>
          </x14:cfRule>
          <xm:sqref>O36:Q37</xm:sqref>
        </x14:conditionalFormatting>
        <x14:conditionalFormatting xmlns:xm="http://schemas.microsoft.com/office/excel/2006/main">
          <x14:cfRule type="expression" priority="110" id="{5653936C-8E67-45CE-B94F-DEE290ECCEEC}">
            <xm:f>AND(版下!L24=FALSE,R36="")</xm:f>
            <x14:dxf>
              <fill>
                <patternFill>
                  <bgColor rgb="FFFFFF00"/>
                </patternFill>
              </fill>
            </x14:dxf>
          </x14:cfRule>
          <xm:sqref>R36:T37</xm:sqref>
        </x14:conditionalFormatting>
        <x14:conditionalFormatting xmlns:xm="http://schemas.microsoft.com/office/excel/2006/main">
          <x14:cfRule type="expression" priority="109" id="{E011E9F9-257B-4D3A-908C-7406891FF0EA}">
            <xm:f>AND(版下!L24=FALSE,U36="")</xm:f>
            <x14:dxf>
              <fill>
                <patternFill>
                  <bgColor rgb="FFFFFF00"/>
                </patternFill>
              </fill>
            </x14:dxf>
          </x14:cfRule>
          <xm:sqref>U36:W37</xm:sqref>
        </x14:conditionalFormatting>
        <x14:conditionalFormatting xmlns:xm="http://schemas.microsoft.com/office/excel/2006/main">
          <x14:cfRule type="expression" priority="107" id="{25B3F4E7-5951-43D9-A8A1-90301897AC5B}">
            <xm:f>AND(版下!L24=FALSE,X36="")</xm:f>
            <x14:dxf>
              <fill>
                <patternFill>
                  <bgColor rgb="FFFFFF00"/>
                </patternFill>
              </fill>
            </x14:dxf>
          </x14:cfRule>
          <xm:sqref>X36:AE37</xm:sqref>
        </x14:conditionalFormatting>
        <x14:conditionalFormatting xmlns:xm="http://schemas.microsoft.com/office/excel/2006/main">
          <x14:cfRule type="expression" priority="106" id="{243B12C1-810D-42B0-8C71-3C73BE679DAB}">
            <xm:f>AND(版下!L24=FALSE,AF36="")</xm:f>
            <x14:dxf>
              <fill>
                <patternFill>
                  <bgColor rgb="FFFFFF00"/>
                </patternFill>
              </fill>
            </x14:dxf>
          </x14:cfRule>
          <xm:sqref>AF36:AM37</xm:sqref>
        </x14:conditionalFormatting>
        <x14:conditionalFormatting xmlns:xm="http://schemas.microsoft.com/office/excel/2006/main">
          <x14:cfRule type="expression" priority="105" id="{3EE9F1B2-FC32-4CF2-811F-4FC6A449E801}">
            <xm:f>AND(版下!L25=FALSE,E38="")</xm:f>
            <x14:dxf>
              <fill>
                <patternFill>
                  <bgColor rgb="FFFFFF00"/>
                </patternFill>
              </fill>
            </x14:dxf>
          </x14:cfRule>
          <xm:sqref>E38:N39</xm:sqref>
        </x14:conditionalFormatting>
        <x14:conditionalFormatting xmlns:xm="http://schemas.microsoft.com/office/excel/2006/main">
          <x14:cfRule type="expression" priority="104" id="{A53695A4-881F-4730-825A-5FCF6490B51B}">
            <xm:f>AND(版下!L25=FALSE,O38="")</xm:f>
            <x14:dxf>
              <fill>
                <patternFill>
                  <bgColor rgb="FFFFFF00"/>
                </patternFill>
              </fill>
            </x14:dxf>
          </x14:cfRule>
          <xm:sqref>O38:Q39</xm:sqref>
        </x14:conditionalFormatting>
        <x14:conditionalFormatting xmlns:xm="http://schemas.microsoft.com/office/excel/2006/main">
          <x14:cfRule type="expression" priority="103" id="{07F62917-B0B5-43B9-8742-536D5C13B41F}">
            <xm:f>AND(版下!L25=FALSE,R38="")</xm:f>
            <x14:dxf>
              <fill>
                <patternFill>
                  <bgColor rgb="FFFFFF00"/>
                </patternFill>
              </fill>
            </x14:dxf>
          </x14:cfRule>
          <xm:sqref>R38:T39</xm:sqref>
        </x14:conditionalFormatting>
        <x14:conditionalFormatting xmlns:xm="http://schemas.microsoft.com/office/excel/2006/main">
          <x14:cfRule type="expression" priority="102" id="{64AE6A2C-4003-4AB2-AB3D-A6FAF67C9EF4}">
            <xm:f>AND(版下!L25=FALSE,U38="")</xm:f>
            <x14:dxf>
              <fill>
                <patternFill>
                  <bgColor rgb="FFFFFF00"/>
                </patternFill>
              </fill>
            </x14:dxf>
          </x14:cfRule>
          <xm:sqref>U38:W39</xm:sqref>
        </x14:conditionalFormatting>
        <x14:conditionalFormatting xmlns:xm="http://schemas.microsoft.com/office/excel/2006/main">
          <x14:cfRule type="expression" priority="101" id="{5197B772-D615-43F2-8278-8AA61BFE1E51}">
            <xm:f>AND(版下!L25=FALSE,X38="")</xm:f>
            <x14:dxf>
              <fill>
                <patternFill>
                  <bgColor rgb="FFFFFF00"/>
                </patternFill>
              </fill>
            </x14:dxf>
          </x14:cfRule>
          <xm:sqref>X38:AE39</xm:sqref>
        </x14:conditionalFormatting>
        <x14:conditionalFormatting xmlns:xm="http://schemas.microsoft.com/office/excel/2006/main">
          <x14:cfRule type="expression" priority="100" id="{88479045-7B16-4F15-BFD4-C4D1D55F1936}">
            <xm:f>AND(版下!L25=FALSE,AF38="")</xm:f>
            <x14:dxf>
              <fill>
                <patternFill>
                  <bgColor rgb="FFFFFF00"/>
                </patternFill>
              </fill>
            </x14:dxf>
          </x14:cfRule>
          <xm:sqref>AF38:AM39</xm:sqref>
        </x14:conditionalFormatting>
        <x14:conditionalFormatting xmlns:xm="http://schemas.microsoft.com/office/excel/2006/main">
          <x14:cfRule type="expression" priority="99" id="{CF87E36E-9A5F-44A9-B9EF-7ACD899B694D}">
            <xm:f>AND(版下!L26=FALSE,E40="")</xm:f>
            <x14:dxf>
              <fill>
                <patternFill>
                  <bgColor rgb="FFFFFF00"/>
                </patternFill>
              </fill>
            </x14:dxf>
          </x14:cfRule>
          <xm:sqref>E40:N41</xm:sqref>
        </x14:conditionalFormatting>
        <x14:conditionalFormatting xmlns:xm="http://schemas.microsoft.com/office/excel/2006/main">
          <x14:cfRule type="expression" priority="98" id="{1D62F5FA-82C2-4655-BE86-842F9806379D}">
            <xm:f>AND(版下!L26=FALSE,O40="")</xm:f>
            <x14:dxf>
              <fill>
                <patternFill>
                  <bgColor rgb="FFFFFF00"/>
                </patternFill>
              </fill>
            </x14:dxf>
          </x14:cfRule>
          <xm:sqref>O40:Q41</xm:sqref>
        </x14:conditionalFormatting>
        <x14:conditionalFormatting xmlns:xm="http://schemas.microsoft.com/office/excel/2006/main">
          <x14:cfRule type="expression" priority="97" id="{D65A0052-3E69-4F90-94ED-6837C449683F}">
            <xm:f>AND(版下!L26=FALSE,R40="")</xm:f>
            <x14:dxf>
              <fill>
                <patternFill>
                  <bgColor rgb="FFFFFF00"/>
                </patternFill>
              </fill>
            </x14:dxf>
          </x14:cfRule>
          <xm:sqref>R40:T41</xm:sqref>
        </x14:conditionalFormatting>
        <x14:conditionalFormatting xmlns:xm="http://schemas.microsoft.com/office/excel/2006/main">
          <x14:cfRule type="expression" priority="96" id="{0E8417B5-7D57-490A-B363-85503391FC99}">
            <xm:f>AND(版下!L26=FALSE,U40="")</xm:f>
            <x14:dxf>
              <fill>
                <patternFill>
                  <bgColor rgb="FFFFFF00"/>
                </patternFill>
              </fill>
            </x14:dxf>
          </x14:cfRule>
          <xm:sqref>U40:W41</xm:sqref>
        </x14:conditionalFormatting>
        <x14:conditionalFormatting xmlns:xm="http://schemas.microsoft.com/office/excel/2006/main">
          <x14:cfRule type="expression" priority="95" id="{3B57FFFD-8F4B-448C-B15B-778F02FE9988}">
            <xm:f>AND(版下!L26=FALSE,X40="")</xm:f>
            <x14:dxf>
              <fill>
                <patternFill>
                  <bgColor rgb="FFFFFF00"/>
                </patternFill>
              </fill>
            </x14:dxf>
          </x14:cfRule>
          <xm:sqref>X40:AE41</xm:sqref>
        </x14:conditionalFormatting>
        <x14:conditionalFormatting xmlns:xm="http://schemas.microsoft.com/office/excel/2006/main">
          <x14:cfRule type="expression" priority="94" id="{C4200D3F-05DB-4CDC-9351-95D9815270CE}">
            <xm:f>AND(版下!L26=FALSE,AF40="")</xm:f>
            <x14:dxf>
              <fill>
                <patternFill>
                  <bgColor rgb="FFFFFF00"/>
                </patternFill>
              </fill>
            </x14:dxf>
          </x14:cfRule>
          <xm:sqref>AF40:AM41</xm:sqref>
        </x14:conditionalFormatting>
        <x14:conditionalFormatting xmlns:xm="http://schemas.microsoft.com/office/excel/2006/main">
          <x14:cfRule type="expression" priority="93" id="{E2B729FE-CCB9-482B-86AD-A70A0F42E8AE}">
            <xm:f>AND(版下!L27=FALSE,E42="")</xm:f>
            <x14:dxf>
              <fill>
                <patternFill>
                  <bgColor rgb="FFFFFF00"/>
                </patternFill>
              </fill>
            </x14:dxf>
          </x14:cfRule>
          <xm:sqref>E42:N43</xm:sqref>
        </x14:conditionalFormatting>
        <x14:conditionalFormatting xmlns:xm="http://schemas.microsoft.com/office/excel/2006/main">
          <x14:cfRule type="expression" priority="92" id="{978390C7-FF46-4330-B99A-5A982DAA13B8}">
            <xm:f>AND(版下!L27=FALSE,O42="")</xm:f>
            <x14:dxf>
              <fill>
                <patternFill>
                  <bgColor rgb="FFFFFF00"/>
                </patternFill>
              </fill>
            </x14:dxf>
          </x14:cfRule>
          <xm:sqref>O42:Q43</xm:sqref>
        </x14:conditionalFormatting>
        <x14:conditionalFormatting xmlns:xm="http://schemas.microsoft.com/office/excel/2006/main">
          <x14:cfRule type="expression" priority="91" id="{23DA01AC-324D-4107-9C66-454D81B884BA}">
            <xm:f>AND(版下!L27=FALSE,R42="")</xm:f>
            <x14:dxf>
              <fill>
                <patternFill>
                  <bgColor rgb="FFFFFF00"/>
                </patternFill>
              </fill>
            </x14:dxf>
          </x14:cfRule>
          <xm:sqref>R42:T43</xm:sqref>
        </x14:conditionalFormatting>
        <x14:conditionalFormatting xmlns:xm="http://schemas.microsoft.com/office/excel/2006/main">
          <x14:cfRule type="expression" priority="90" id="{31A0C926-B4F6-46D1-A5E6-8A84F7DE59AB}">
            <xm:f>AND(版下!L27=FALSE,U42="")</xm:f>
            <x14:dxf>
              <fill>
                <patternFill>
                  <bgColor rgb="FFFFFF00"/>
                </patternFill>
              </fill>
            </x14:dxf>
          </x14:cfRule>
          <xm:sqref>U42:W43</xm:sqref>
        </x14:conditionalFormatting>
        <x14:conditionalFormatting xmlns:xm="http://schemas.microsoft.com/office/excel/2006/main">
          <x14:cfRule type="expression" priority="89" id="{934D1162-5C2E-4CE7-9E7C-0A5D3F98BD4A}">
            <xm:f>AND(版下!L27=FALSE,X42="")</xm:f>
            <x14:dxf>
              <fill>
                <patternFill>
                  <bgColor rgb="FFFFFF00"/>
                </patternFill>
              </fill>
            </x14:dxf>
          </x14:cfRule>
          <xm:sqref>X42:AE43</xm:sqref>
        </x14:conditionalFormatting>
        <x14:conditionalFormatting xmlns:xm="http://schemas.microsoft.com/office/excel/2006/main">
          <x14:cfRule type="expression" priority="88" id="{D42FBAC5-A478-48FF-8577-84A429920AD4}">
            <xm:f>AND(版下!L27=FALSE,AF42="")</xm:f>
            <x14:dxf>
              <fill>
                <patternFill>
                  <bgColor rgb="FFFFFF00"/>
                </patternFill>
              </fill>
            </x14:dxf>
          </x14:cfRule>
          <xm:sqref>AF42:AM43</xm:sqref>
        </x14:conditionalFormatting>
        <x14:conditionalFormatting xmlns:xm="http://schemas.microsoft.com/office/excel/2006/main">
          <x14:cfRule type="expression" priority="87" id="{C53EF570-DC7B-417F-BD73-4D61700138BF}">
            <xm:f>AND(版下!L28=FALSE,E44="")</xm:f>
            <x14:dxf>
              <fill>
                <patternFill>
                  <bgColor rgb="FFFFFF00"/>
                </patternFill>
              </fill>
            </x14:dxf>
          </x14:cfRule>
          <xm:sqref>E44:N45</xm:sqref>
        </x14:conditionalFormatting>
        <x14:conditionalFormatting xmlns:xm="http://schemas.microsoft.com/office/excel/2006/main">
          <x14:cfRule type="expression" priority="86" id="{C1DDE181-9C48-49F4-922A-AECB1DAE7C89}">
            <xm:f>AND(版下!L28=FALSE,O44="")</xm:f>
            <x14:dxf>
              <fill>
                <patternFill>
                  <bgColor rgb="FFFFFF00"/>
                </patternFill>
              </fill>
            </x14:dxf>
          </x14:cfRule>
          <xm:sqref>O44:Q45</xm:sqref>
        </x14:conditionalFormatting>
        <x14:conditionalFormatting xmlns:xm="http://schemas.microsoft.com/office/excel/2006/main">
          <x14:cfRule type="expression" priority="85" id="{D17F96E4-D83D-4A22-B09C-E07443999173}">
            <xm:f>AND(版下!L28=FALSE,R44="")</xm:f>
            <x14:dxf>
              <fill>
                <patternFill>
                  <bgColor rgb="FFFFFF00"/>
                </patternFill>
              </fill>
            </x14:dxf>
          </x14:cfRule>
          <xm:sqref>R44:T45</xm:sqref>
        </x14:conditionalFormatting>
        <x14:conditionalFormatting xmlns:xm="http://schemas.microsoft.com/office/excel/2006/main">
          <x14:cfRule type="expression" priority="84" id="{7687187E-9F66-43B8-BFA7-D186431EDE03}">
            <xm:f>AND(版下!L28=FALSE,U44="")</xm:f>
            <x14:dxf>
              <fill>
                <patternFill>
                  <bgColor rgb="FFFFFF00"/>
                </patternFill>
              </fill>
            </x14:dxf>
          </x14:cfRule>
          <xm:sqref>U44:W45</xm:sqref>
        </x14:conditionalFormatting>
        <x14:conditionalFormatting xmlns:xm="http://schemas.microsoft.com/office/excel/2006/main">
          <x14:cfRule type="expression" priority="83" id="{AC58D61F-56A1-4EB1-9B9F-61E190F1BD70}">
            <xm:f>AND(版下!L28=FALSE,X44="")</xm:f>
            <x14:dxf>
              <fill>
                <patternFill>
                  <bgColor rgb="FFFFFF00"/>
                </patternFill>
              </fill>
            </x14:dxf>
          </x14:cfRule>
          <xm:sqref>X44:AE45</xm:sqref>
        </x14:conditionalFormatting>
        <x14:conditionalFormatting xmlns:xm="http://schemas.microsoft.com/office/excel/2006/main">
          <x14:cfRule type="expression" priority="81" id="{1BA95FB1-4845-463A-9473-281C89D84F0B}">
            <xm:f>AND(版下!L28=FALSE,AF44="")</xm:f>
            <x14:dxf>
              <fill>
                <patternFill>
                  <bgColor rgb="FFFFFF00"/>
                </patternFill>
              </fill>
            </x14:dxf>
          </x14:cfRule>
          <xm:sqref>AF44:AM45</xm:sqref>
        </x14:conditionalFormatting>
        <x14:conditionalFormatting xmlns:xm="http://schemas.microsoft.com/office/excel/2006/main">
          <x14:cfRule type="expression" priority="47" id="{2E4F2C71-5F2F-49D4-8D9B-B2C4DED27809}">
            <xm:f>AND(版下!L29=FALSE,E46="")</xm:f>
            <x14:dxf>
              <fill>
                <patternFill>
                  <bgColor rgb="FFFFFF00"/>
                </patternFill>
              </fill>
            </x14:dxf>
          </x14:cfRule>
          <xm:sqref>E46:N47</xm:sqref>
        </x14:conditionalFormatting>
        <x14:conditionalFormatting xmlns:xm="http://schemas.microsoft.com/office/excel/2006/main">
          <x14:cfRule type="expression" priority="46" id="{38C512DF-13BA-4EC5-9594-DD14C988642A}">
            <xm:f>AND(版下!L29=FALSE,O46="")</xm:f>
            <x14:dxf>
              <fill>
                <patternFill>
                  <bgColor rgb="FFFFFF00"/>
                </patternFill>
              </fill>
            </x14:dxf>
          </x14:cfRule>
          <xm:sqref>O46:Q47</xm:sqref>
        </x14:conditionalFormatting>
        <x14:conditionalFormatting xmlns:xm="http://schemas.microsoft.com/office/excel/2006/main">
          <x14:cfRule type="expression" priority="45" id="{0AA1A3DC-FCD5-471A-BC46-DC90E0B5CEC9}">
            <xm:f>AND(版下!L29=FALSE,R46="")</xm:f>
            <x14:dxf>
              <fill>
                <patternFill>
                  <bgColor rgb="FFFFFF00"/>
                </patternFill>
              </fill>
            </x14:dxf>
          </x14:cfRule>
          <xm:sqref>R46:T47</xm:sqref>
        </x14:conditionalFormatting>
        <x14:conditionalFormatting xmlns:xm="http://schemas.microsoft.com/office/excel/2006/main">
          <x14:cfRule type="expression" priority="44" id="{B885699C-1660-43B3-B9B8-573871BFECD8}">
            <xm:f>AND(版下!L29=FALSE,U46="")</xm:f>
            <x14:dxf>
              <fill>
                <patternFill>
                  <bgColor rgb="FFFFFF00"/>
                </patternFill>
              </fill>
            </x14:dxf>
          </x14:cfRule>
          <xm:sqref>U46:W47</xm:sqref>
        </x14:conditionalFormatting>
        <x14:conditionalFormatting xmlns:xm="http://schemas.microsoft.com/office/excel/2006/main">
          <x14:cfRule type="expression" priority="43" id="{71664504-14B5-4F03-8622-E4B8D302D7B2}">
            <xm:f>AND(版下!L29=FALSE,X46="")</xm:f>
            <x14:dxf>
              <fill>
                <patternFill>
                  <bgColor rgb="FFFFFF00"/>
                </patternFill>
              </fill>
            </x14:dxf>
          </x14:cfRule>
          <xm:sqref>X46:AE47</xm:sqref>
        </x14:conditionalFormatting>
        <x14:conditionalFormatting xmlns:xm="http://schemas.microsoft.com/office/excel/2006/main">
          <x14:cfRule type="expression" priority="41" id="{844B1E33-5AA6-45FF-9DF1-2CFF59935F9E}">
            <xm:f>AND(版下!L29=FALSE,AF46="")</xm:f>
            <x14:dxf>
              <fill>
                <patternFill>
                  <bgColor rgb="FFFFFF00"/>
                </patternFill>
              </fill>
            </x14:dxf>
          </x14:cfRule>
          <xm:sqref>AF46:AM47</xm:sqref>
        </x14:conditionalFormatting>
        <x14:conditionalFormatting xmlns:xm="http://schemas.microsoft.com/office/excel/2006/main">
          <x14:cfRule type="expression" priority="40" id="{B3D30CF9-F3A1-4A2A-BEFA-EBFC9159D046}">
            <xm:f>AND(版下!L30=FALSE,E48="")</xm:f>
            <x14:dxf>
              <fill>
                <patternFill>
                  <bgColor rgb="FFFFFF00"/>
                </patternFill>
              </fill>
            </x14:dxf>
          </x14:cfRule>
          <xm:sqref>E48:N49</xm:sqref>
        </x14:conditionalFormatting>
        <x14:conditionalFormatting xmlns:xm="http://schemas.microsoft.com/office/excel/2006/main">
          <x14:cfRule type="expression" priority="39" id="{9262AC79-4508-47AF-9076-20E60705A278}">
            <xm:f>AND(版下!L30=FALSE,O48="")</xm:f>
            <x14:dxf>
              <fill>
                <patternFill>
                  <bgColor rgb="FFFFFF00"/>
                </patternFill>
              </fill>
            </x14:dxf>
          </x14:cfRule>
          <xm:sqref>O48:Q49</xm:sqref>
        </x14:conditionalFormatting>
        <x14:conditionalFormatting xmlns:xm="http://schemas.microsoft.com/office/excel/2006/main">
          <x14:cfRule type="expression" priority="38" id="{23D89746-603A-4C94-BA38-EDA6EE0D40A6}">
            <xm:f>AND(版下!L30=FALSE,R48="")</xm:f>
            <x14:dxf>
              <fill>
                <patternFill>
                  <bgColor rgb="FFFFFF00"/>
                </patternFill>
              </fill>
            </x14:dxf>
          </x14:cfRule>
          <xm:sqref>R48:T49</xm:sqref>
        </x14:conditionalFormatting>
        <x14:conditionalFormatting xmlns:xm="http://schemas.microsoft.com/office/excel/2006/main">
          <x14:cfRule type="expression" priority="37" id="{3095A0B0-3BE3-4A45-B746-3389F7F1DDC5}">
            <xm:f>AND(版下!L30=FALSE,U48="")</xm:f>
            <x14:dxf>
              <fill>
                <patternFill>
                  <bgColor rgb="FFFFFF00"/>
                </patternFill>
              </fill>
            </x14:dxf>
          </x14:cfRule>
          <xm:sqref>U48:W49</xm:sqref>
        </x14:conditionalFormatting>
        <x14:conditionalFormatting xmlns:xm="http://schemas.microsoft.com/office/excel/2006/main">
          <x14:cfRule type="expression" priority="36" id="{C8B77C39-BBB8-4AE0-8426-F8A674D0F41B}">
            <xm:f>AND(版下!L30=FALSE,X48="")</xm:f>
            <x14:dxf>
              <fill>
                <patternFill>
                  <bgColor rgb="FFFFFF00"/>
                </patternFill>
              </fill>
            </x14:dxf>
          </x14:cfRule>
          <xm:sqref>X48:AE49</xm:sqref>
        </x14:conditionalFormatting>
        <x14:conditionalFormatting xmlns:xm="http://schemas.microsoft.com/office/excel/2006/main">
          <x14:cfRule type="expression" priority="35" id="{08095C91-6C12-48BB-AD24-4B8D7845B810}">
            <xm:f>AND(版下!L30=FALSE,AF48="")</xm:f>
            <x14:dxf>
              <fill>
                <patternFill>
                  <bgColor rgb="FFFFFF00"/>
                </patternFill>
              </fill>
            </x14:dxf>
          </x14:cfRule>
          <xm:sqref>AF48:AM49</xm:sqref>
        </x14:conditionalFormatting>
        <x14:conditionalFormatting xmlns:xm="http://schemas.microsoft.com/office/excel/2006/main">
          <x14:cfRule type="expression" priority="34" id="{21F122EA-1407-4CC3-9F3E-E64AB66CC899}">
            <xm:f>AND(版下!L31=FALSE,E50="")</xm:f>
            <x14:dxf>
              <fill>
                <patternFill>
                  <bgColor rgb="FFFFFF00"/>
                </patternFill>
              </fill>
            </x14:dxf>
          </x14:cfRule>
          <xm:sqref>E50:N51</xm:sqref>
        </x14:conditionalFormatting>
        <x14:conditionalFormatting xmlns:xm="http://schemas.microsoft.com/office/excel/2006/main">
          <x14:cfRule type="expression" priority="33" id="{D5EA4842-7C56-4CAA-8270-880C40EEE115}">
            <xm:f>AND(版下!L31=FALSE,O50="")</xm:f>
            <x14:dxf>
              <fill>
                <patternFill>
                  <bgColor rgb="FFFFFF00"/>
                </patternFill>
              </fill>
            </x14:dxf>
          </x14:cfRule>
          <xm:sqref>O50:Q51</xm:sqref>
        </x14:conditionalFormatting>
        <x14:conditionalFormatting xmlns:xm="http://schemas.microsoft.com/office/excel/2006/main">
          <x14:cfRule type="expression" priority="32" id="{64A26A20-D969-4917-8C02-7BE2B41829AC}">
            <xm:f>AND(版下!L31=FALSE,R50="")</xm:f>
            <x14:dxf>
              <fill>
                <patternFill>
                  <bgColor rgb="FFFFFF00"/>
                </patternFill>
              </fill>
            </x14:dxf>
          </x14:cfRule>
          <xm:sqref>R50:T51</xm:sqref>
        </x14:conditionalFormatting>
        <x14:conditionalFormatting xmlns:xm="http://schemas.microsoft.com/office/excel/2006/main">
          <x14:cfRule type="expression" priority="31" id="{5D5C8C55-370B-4DFB-B6BA-B0EA1E42944D}">
            <xm:f>AND(版下!L31=FALSE,U50="")</xm:f>
            <x14:dxf>
              <fill>
                <patternFill>
                  <bgColor rgb="FFFFFF00"/>
                </patternFill>
              </fill>
            </x14:dxf>
          </x14:cfRule>
          <xm:sqref>U50:W51</xm:sqref>
        </x14:conditionalFormatting>
        <x14:conditionalFormatting xmlns:xm="http://schemas.microsoft.com/office/excel/2006/main">
          <x14:cfRule type="expression" priority="30" id="{C1DD9781-89A4-46F1-A0DF-42E52096425F}">
            <xm:f>AND(版下!L31=FALSE,X50="")</xm:f>
            <x14:dxf>
              <fill>
                <patternFill>
                  <bgColor rgb="FFFFFF00"/>
                </patternFill>
              </fill>
            </x14:dxf>
          </x14:cfRule>
          <xm:sqref>X50:AE51</xm:sqref>
        </x14:conditionalFormatting>
        <x14:conditionalFormatting xmlns:xm="http://schemas.microsoft.com/office/excel/2006/main">
          <x14:cfRule type="expression" priority="29" id="{712E8761-F9B9-4081-80A7-6EC0AA1ED11E}">
            <xm:f>AND(版下!L31=FALSE,AF50="")</xm:f>
            <x14:dxf>
              <fill>
                <patternFill>
                  <bgColor rgb="FFFFFF00"/>
                </patternFill>
              </fill>
            </x14:dxf>
          </x14:cfRule>
          <xm:sqref>AF50:AM51</xm:sqref>
        </x14:conditionalFormatting>
        <x14:conditionalFormatting xmlns:xm="http://schemas.microsoft.com/office/excel/2006/main">
          <x14:cfRule type="expression" priority="28" id="{AB2AA330-EC44-4126-9529-BAFFCCECCD03}">
            <xm:f>AND(版下!L32=FALSE,E52="")</xm:f>
            <x14:dxf>
              <fill>
                <patternFill>
                  <bgColor rgb="FFFFFF00"/>
                </patternFill>
              </fill>
            </x14:dxf>
          </x14:cfRule>
          <xm:sqref>E52:N53</xm:sqref>
        </x14:conditionalFormatting>
        <x14:conditionalFormatting xmlns:xm="http://schemas.microsoft.com/office/excel/2006/main">
          <x14:cfRule type="expression" priority="27" id="{D7B0B76D-B74D-41D6-97AE-DDB38C5D9958}">
            <xm:f>AND(版下!L32=FALSE,O52="")</xm:f>
            <x14:dxf>
              <fill>
                <patternFill>
                  <bgColor rgb="FFFFFF00"/>
                </patternFill>
              </fill>
            </x14:dxf>
          </x14:cfRule>
          <xm:sqref>O52:Q53</xm:sqref>
        </x14:conditionalFormatting>
        <x14:conditionalFormatting xmlns:xm="http://schemas.microsoft.com/office/excel/2006/main">
          <x14:cfRule type="expression" priority="26" id="{7527E033-FE6C-4E1C-97F0-226F56C2C9A9}">
            <xm:f>AND(版下!L32=FALSE,R52="")</xm:f>
            <x14:dxf>
              <fill>
                <patternFill>
                  <bgColor rgb="FFFFFF00"/>
                </patternFill>
              </fill>
            </x14:dxf>
          </x14:cfRule>
          <xm:sqref>R52:T53</xm:sqref>
        </x14:conditionalFormatting>
        <x14:conditionalFormatting xmlns:xm="http://schemas.microsoft.com/office/excel/2006/main">
          <x14:cfRule type="expression" priority="25" id="{D6D91E95-F1BE-44DB-8348-AAAAB1B6C7F5}">
            <xm:f>AND(版下!L32=FALSE,U52="")</xm:f>
            <x14:dxf>
              <fill>
                <patternFill>
                  <bgColor rgb="FFFFFF00"/>
                </patternFill>
              </fill>
            </x14:dxf>
          </x14:cfRule>
          <xm:sqref>U52:W53</xm:sqref>
        </x14:conditionalFormatting>
        <x14:conditionalFormatting xmlns:xm="http://schemas.microsoft.com/office/excel/2006/main">
          <x14:cfRule type="expression" priority="24" id="{2F28F47E-DAFB-48E1-A080-8C303E3D432F}">
            <xm:f>AND(版下!L32=FALSE,X52="")</xm:f>
            <x14:dxf>
              <fill>
                <patternFill>
                  <bgColor rgb="FFFFFF00"/>
                </patternFill>
              </fill>
            </x14:dxf>
          </x14:cfRule>
          <xm:sqref>X52:AE53</xm:sqref>
        </x14:conditionalFormatting>
        <x14:conditionalFormatting xmlns:xm="http://schemas.microsoft.com/office/excel/2006/main">
          <x14:cfRule type="expression" priority="23" id="{741D1F02-35AB-4FF4-ACD0-FAD6D2C32C2A}">
            <xm:f>AND(版下!L32=FALSE,AF52="")</xm:f>
            <x14:dxf>
              <fill>
                <patternFill>
                  <bgColor rgb="FFFFFF00"/>
                </patternFill>
              </fill>
            </x14:dxf>
          </x14:cfRule>
          <xm:sqref>AF52:AM53</xm:sqref>
        </x14:conditionalFormatting>
        <x14:conditionalFormatting xmlns:xm="http://schemas.microsoft.com/office/excel/2006/main">
          <x14:cfRule type="expression" priority="21" id="{20B3A920-6128-4B27-8311-E981CBBF7244}">
            <xm:f>AND(版下!L33=FALSE,E54="")</xm:f>
            <x14:dxf>
              <fill>
                <patternFill>
                  <bgColor rgb="FFFFFF00"/>
                </patternFill>
              </fill>
            </x14:dxf>
          </x14:cfRule>
          <xm:sqref>E54:N55</xm:sqref>
        </x14:conditionalFormatting>
        <x14:conditionalFormatting xmlns:xm="http://schemas.microsoft.com/office/excel/2006/main">
          <x14:cfRule type="expression" priority="20" id="{6ECC64BE-B822-41E8-9662-B0EC6968926D}">
            <xm:f>AND(版下!L33=FALSE,O54="")</xm:f>
            <x14:dxf>
              <fill>
                <patternFill>
                  <bgColor rgb="FFFFFF00"/>
                </patternFill>
              </fill>
            </x14:dxf>
          </x14:cfRule>
          <xm:sqref>O54:Q55</xm:sqref>
        </x14:conditionalFormatting>
        <x14:conditionalFormatting xmlns:xm="http://schemas.microsoft.com/office/excel/2006/main">
          <x14:cfRule type="expression" priority="19" id="{AF677175-4DCF-4924-BB4B-A9EA356854A1}">
            <xm:f>AND(版下!L33=FALSE,R54="")</xm:f>
            <x14:dxf>
              <fill>
                <patternFill>
                  <bgColor rgb="FFFFFF00"/>
                </patternFill>
              </fill>
            </x14:dxf>
          </x14:cfRule>
          <xm:sqref>R54:T55</xm:sqref>
        </x14:conditionalFormatting>
        <x14:conditionalFormatting xmlns:xm="http://schemas.microsoft.com/office/excel/2006/main">
          <x14:cfRule type="expression" priority="18" id="{AE6A62DA-34C7-4732-AF11-120F747E4287}">
            <xm:f>AND(版下!L33=FALSE,U54="")</xm:f>
            <x14:dxf>
              <fill>
                <patternFill>
                  <bgColor rgb="FFFFFF00"/>
                </patternFill>
              </fill>
            </x14:dxf>
          </x14:cfRule>
          <xm:sqref>U54:W55</xm:sqref>
        </x14:conditionalFormatting>
        <x14:conditionalFormatting xmlns:xm="http://schemas.microsoft.com/office/excel/2006/main">
          <x14:cfRule type="expression" priority="17" id="{4EBCD13F-E2C4-485F-8B85-75C575E45034}">
            <xm:f>AND(版下!L33=FALSE,X54="")</xm:f>
            <x14:dxf>
              <fill>
                <patternFill>
                  <bgColor rgb="FFFFFF00"/>
                </patternFill>
              </fill>
            </x14:dxf>
          </x14:cfRule>
          <xm:sqref>X54:AE55</xm:sqref>
        </x14:conditionalFormatting>
        <x14:conditionalFormatting xmlns:xm="http://schemas.microsoft.com/office/excel/2006/main">
          <x14:cfRule type="expression" priority="16" id="{02D14760-DB0B-4BAC-BA25-23C626078E37}">
            <xm:f>AND(版下!L33=FALSE,AF54="")</xm:f>
            <x14:dxf>
              <fill>
                <patternFill>
                  <bgColor rgb="FFFFFF00"/>
                </patternFill>
              </fill>
            </x14:dxf>
          </x14:cfRule>
          <xm:sqref>AF54:AM55</xm:sqref>
        </x14:conditionalFormatting>
        <x14:conditionalFormatting xmlns:xm="http://schemas.microsoft.com/office/excel/2006/main">
          <x14:cfRule type="expression" priority="15" id="{4E56523B-8DE4-4046-BADE-4CA85D9BC3B5}">
            <xm:f>AND(版下!L34=FALSE,E56="")</xm:f>
            <x14:dxf>
              <fill>
                <patternFill>
                  <bgColor rgb="FFFFFF00"/>
                </patternFill>
              </fill>
            </x14:dxf>
          </x14:cfRule>
          <xm:sqref>E56:N57</xm:sqref>
        </x14:conditionalFormatting>
        <x14:conditionalFormatting xmlns:xm="http://schemas.microsoft.com/office/excel/2006/main">
          <x14:cfRule type="expression" priority="13" id="{C56C73DC-B122-4A6F-B1B0-FDDEB5C588D7}">
            <xm:f>AND(版下!L34=FALSE,O56="")</xm:f>
            <x14:dxf>
              <fill>
                <patternFill>
                  <bgColor rgb="FFFFFF00"/>
                </patternFill>
              </fill>
            </x14:dxf>
          </x14:cfRule>
          <xm:sqref>O56:Q57</xm:sqref>
        </x14:conditionalFormatting>
        <x14:conditionalFormatting xmlns:xm="http://schemas.microsoft.com/office/excel/2006/main">
          <x14:cfRule type="expression" priority="12" id="{E6940249-3DD4-44D4-9A69-D7B6CDC5601D}">
            <xm:f>AND(版下!L34=FALSE,R56="")</xm:f>
            <x14:dxf>
              <fill>
                <patternFill>
                  <bgColor rgb="FFFFFF00"/>
                </patternFill>
              </fill>
            </x14:dxf>
          </x14:cfRule>
          <xm:sqref>R56:T57</xm:sqref>
        </x14:conditionalFormatting>
        <x14:conditionalFormatting xmlns:xm="http://schemas.microsoft.com/office/excel/2006/main">
          <x14:cfRule type="expression" priority="10" id="{A539B468-0EF4-44C3-8220-81BDF092874D}">
            <xm:f>AND(版下!L34=FALSE,U56="")</xm:f>
            <x14:dxf>
              <fill>
                <patternFill>
                  <bgColor rgb="FFFFFF00"/>
                </patternFill>
              </fill>
            </x14:dxf>
          </x14:cfRule>
          <xm:sqref>U56:W57</xm:sqref>
        </x14:conditionalFormatting>
        <x14:conditionalFormatting xmlns:xm="http://schemas.microsoft.com/office/excel/2006/main">
          <x14:cfRule type="expression" priority="8" id="{6C8F80F4-8E0D-471B-BE06-2B403DA37E17}">
            <xm:f>AND(版下!L34=FALSE,X56="")</xm:f>
            <x14:dxf>
              <fill>
                <patternFill>
                  <bgColor rgb="FFFFFF00"/>
                </patternFill>
              </fill>
            </x14:dxf>
          </x14:cfRule>
          <xm:sqref>X56:AE57</xm:sqref>
        </x14:conditionalFormatting>
        <x14:conditionalFormatting xmlns:xm="http://schemas.microsoft.com/office/excel/2006/main">
          <x14:cfRule type="expression" priority="7" id="{C931FC5B-01E6-4E86-9FC7-A1F0D835DA08}">
            <xm:f>AND(版下!L34=FALSE,AF56="")</xm:f>
            <x14:dxf>
              <fill>
                <patternFill>
                  <bgColor rgb="FFFFFF00"/>
                </patternFill>
              </fill>
            </x14:dxf>
          </x14:cfRule>
          <xm:sqref>AF56:AM57</xm:sqref>
        </x14:conditionalFormatting>
        <x14:conditionalFormatting xmlns:xm="http://schemas.microsoft.com/office/excel/2006/main">
          <x14:cfRule type="expression" priority="6" id="{57672B6E-C9B5-44F5-B691-3F3EBE933D48}">
            <xm:f>AND(版下!L35=FALSE,E58="")</xm:f>
            <x14:dxf>
              <fill>
                <patternFill>
                  <bgColor rgb="FFFFFF00"/>
                </patternFill>
              </fill>
            </x14:dxf>
          </x14:cfRule>
          <xm:sqref>E58:N59</xm:sqref>
        </x14:conditionalFormatting>
        <x14:conditionalFormatting xmlns:xm="http://schemas.microsoft.com/office/excel/2006/main">
          <x14:cfRule type="expression" priority="5" id="{50F05D6C-0626-4135-93ED-28E73C30AC2E}">
            <xm:f>AND(版下!L35=FALSE,O58="")</xm:f>
            <x14:dxf>
              <fill>
                <patternFill>
                  <bgColor rgb="FFFFFF00"/>
                </patternFill>
              </fill>
            </x14:dxf>
          </x14:cfRule>
          <xm:sqref>O58:Q59</xm:sqref>
        </x14:conditionalFormatting>
        <x14:conditionalFormatting xmlns:xm="http://schemas.microsoft.com/office/excel/2006/main">
          <x14:cfRule type="expression" priority="4" id="{A832C8FE-2E6C-4444-BB45-F3D8AF0CA5CE}">
            <xm:f>AND(版下!L35=FALSE,R58="")</xm:f>
            <x14:dxf>
              <fill>
                <patternFill>
                  <bgColor rgb="FFFFFF00"/>
                </patternFill>
              </fill>
            </x14:dxf>
          </x14:cfRule>
          <xm:sqref>R58:T59</xm:sqref>
        </x14:conditionalFormatting>
        <x14:conditionalFormatting xmlns:xm="http://schemas.microsoft.com/office/excel/2006/main">
          <x14:cfRule type="expression" priority="3" id="{3D1A3E0B-4C2E-4192-9B00-C1BB7EBB3FAD}">
            <xm:f>AND(版下!L35=FALSE,U58="")</xm:f>
            <x14:dxf>
              <fill>
                <patternFill>
                  <bgColor rgb="FFFFFF00"/>
                </patternFill>
              </fill>
            </x14:dxf>
          </x14:cfRule>
          <xm:sqref>U58:W59</xm:sqref>
        </x14:conditionalFormatting>
        <x14:conditionalFormatting xmlns:xm="http://schemas.microsoft.com/office/excel/2006/main">
          <x14:cfRule type="expression" priority="2" id="{FAAAFB67-4537-4D9E-A5C6-0B2DE210E990}">
            <xm:f>AND(版下!L35=FALSE,X58="")</xm:f>
            <x14:dxf>
              <fill>
                <patternFill>
                  <bgColor rgb="FFFFFF00"/>
                </patternFill>
              </fill>
            </x14:dxf>
          </x14:cfRule>
          <xm:sqref>X58:AE59</xm:sqref>
        </x14:conditionalFormatting>
        <x14:conditionalFormatting xmlns:xm="http://schemas.microsoft.com/office/excel/2006/main">
          <x14:cfRule type="expression" priority="1" id="{9451ED9B-CEE7-48A1-B75B-8E712A9CD3AB}">
            <xm:f>AND(版下!L35=FALSE,AF58="")</xm:f>
            <x14:dxf>
              <fill>
                <patternFill>
                  <bgColor rgb="FFFFFF00"/>
                </patternFill>
              </fill>
            </x14:dxf>
          </x14:cfRule>
          <xm:sqref>AF58:AM59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Click→▼_x000a_Select from the LIST" xr:uid="{00665368-CFCB-46B6-8113-6DB854AE2014}">
          <x14:formula1>
            <xm:f>版下!$W$2:$W$18</xm:f>
          </x14:formula1>
          <xm:sqref>AJ8:AL8</xm:sqref>
        </x14:dataValidation>
        <x14:dataValidation type="list" errorStyle="information" allowBlank="1" showInputMessage="1" showErrorMessage="1" errorTitle="続柄の選択" error="セル右の［▼］をクリックして選択して下さい。" prompt="Click→▼_x000a_Select from the LIST" xr:uid="{0C377205-5C95-4A63-8F19-045FBB14339C}">
          <x14:formula1>
            <xm:f>版下!$X$4:$X$20</xm:f>
          </x14:formula1>
          <xm:sqref>B24:D59</xm:sqref>
        </x14:dataValidation>
        <x14:dataValidation type="list" allowBlank="1" showInputMessage="1" showErrorMessage="1" prompt="Click→▼_x000a_Select_x000a_ from the LIST" xr:uid="{956E7BF2-DD9E-4769-A871-842D16898287}">
          <x14:formula1>
            <xm:f>版下!$W$2:$W$18</xm:f>
          </x14:formula1>
          <xm:sqref>AJ3:AL3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Q62"/>
  <sheetViews>
    <sheetView topLeftCell="A42" workbookViewId="0">
      <selection activeCell="J50" sqref="J50"/>
    </sheetView>
  </sheetViews>
  <sheetFormatPr defaultRowHeight="14.25"/>
  <cols>
    <col min="27" max="27" width="23" customWidth="1"/>
    <col min="28" max="40" width="25.625" customWidth="1"/>
    <col min="41" max="41" width="25.75" customWidth="1"/>
    <col min="42" max="42" width="25.875" customWidth="1"/>
  </cols>
  <sheetData>
    <row r="1" spans="1:43" ht="14.25" customHeight="1">
      <c r="A1" t="s">
        <v>2</v>
      </c>
      <c r="D1" t="s">
        <v>25</v>
      </c>
      <c r="G1" t="s">
        <v>112</v>
      </c>
      <c r="K1" t="s">
        <v>56</v>
      </c>
      <c r="Q1" t="s">
        <v>63</v>
      </c>
      <c r="W1" t="s">
        <v>109</v>
      </c>
      <c r="X1" t="s">
        <v>109</v>
      </c>
      <c r="AA1" s="20" t="s">
        <v>116</v>
      </c>
      <c r="AB1" s="21" t="s">
        <v>117</v>
      </c>
      <c r="AC1" s="21" t="s">
        <v>118</v>
      </c>
      <c r="AD1" s="21" t="s">
        <v>119</v>
      </c>
      <c r="AE1" s="21" t="s">
        <v>120</v>
      </c>
      <c r="AF1" s="21" t="s">
        <v>121</v>
      </c>
      <c r="AG1" s="21" t="s">
        <v>122</v>
      </c>
      <c r="AH1" s="21" t="s">
        <v>123</v>
      </c>
      <c r="AI1" s="21" t="s">
        <v>124</v>
      </c>
      <c r="AJ1" s="21" t="s">
        <v>125</v>
      </c>
      <c r="AK1" s="21" t="s">
        <v>126</v>
      </c>
      <c r="AL1" s="21" t="s">
        <v>127</v>
      </c>
      <c r="AM1" s="21" t="s">
        <v>128</v>
      </c>
      <c r="AN1" s="21" t="s">
        <v>180</v>
      </c>
      <c r="AO1" s="21" t="s">
        <v>179</v>
      </c>
      <c r="AP1" t="s">
        <v>129</v>
      </c>
    </row>
    <row r="2" spans="1:43" ht="14.25" customHeight="1">
      <c r="A2">
        <v>2</v>
      </c>
      <c r="B2" t="b">
        <v>0</v>
      </c>
      <c r="D2" t="s">
        <v>26</v>
      </c>
      <c r="E2" t="b">
        <v>0</v>
      </c>
      <c r="G2" t="s">
        <v>113</v>
      </c>
      <c r="H2" t="b">
        <v>0</v>
      </c>
      <c r="K2" t="s">
        <v>57</v>
      </c>
      <c r="L2" t="b">
        <v>0</v>
      </c>
      <c r="W2" t="s">
        <v>193</v>
      </c>
      <c r="X2" t="s">
        <v>193</v>
      </c>
      <c r="AA2" s="32" t="s">
        <v>130</v>
      </c>
      <c r="AB2" s="27" t="str">
        <f>IF('App-P1'!H23=版下!AA2,AB22,"")</f>
        <v/>
      </c>
      <c r="AC2" s="27" t="str">
        <f>IF('App-P1'!H23=版下!AA3,AC22,"")</f>
        <v/>
      </c>
      <c r="AD2" s="27" t="str">
        <f>IF('App-P1'!H23=版下!AA4,AD22,"")</f>
        <v/>
      </c>
      <c r="AE2" s="27" t="str">
        <f>IF('App-P1'!H23=版下!AA5,AE22,"")</f>
        <v/>
      </c>
      <c r="AF2" s="27" t="str">
        <f>IF('App-P1'!H23=版下!AA6,AF22,"")</f>
        <v/>
      </c>
      <c r="AG2" s="26" t="str">
        <f>IF('App-P1'!H23=版下!AA7,AG22,"")</f>
        <v/>
      </c>
      <c r="AH2" t="str">
        <f>IF('App-P1'!H23=版下!AA8,AH22,"")</f>
        <v/>
      </c>
      <c r="AI2" s="26" t="str">
        <f>IF('App-P1'!H23=版下!AA9,AI22,"")</f>
        <v/>
      </c>
      <c r="AJ2" s="26" t="str">
        <f>IF('App-P1'!H23=版下!AA10,AJ22,"")</f>
        <v/>
      </c>
      <c r="AK2" s="26" t="str">
        <f>IF('App-P1'!H23=版下!AA11,AK22,"")</f>
        <v/>
      </c>
      <c r="AL2" t="str">
        <f>IF('App-P1'!H23=版下!AA12,AL22,"")</f>
        <v/>
      </c>
      <c r="AM2" s="26" t="str">
        <f>IF('App-P1'!H23=版下!AA13,AM22,"")</f>
        <v/>
      </c>
      <c r="AN2" s="26" t="str">
        <f>IF('App-P1'!H23=版下!AA14,AN22,"")</f>
        <v/>
      </c>
      <c r="AO2" s="26" t="str">
        <f>IF('App-P1'!H23=版下!AA15,AO22,"")</f>
        <v/>
      </c>
      <c r="AP2" s="25" t="str">
        <f>CONCATENATE(AB2,AC2,AD2,AE2,AF2,AG2,AH2,AI2,AJ2,AK2,AL2,AM2,AN2,AO2)</f>
        <v/>
      </c>
      <c r="AQ2">
        <v>1</v>
      </c>
    </row>
    <row r="3" spans="1:43" ht="14.25" customHeight="1">
      <c r="A3">
        <v>1.6</v>
      </c>
      <c r="B3" t="b">
        <v>0</v>
      </c>
      <c r="D3" t="s">
        <v>27</v>
      </c>
      <c r="E3" t="b">
        <v>0</v>
      </c>
      <c r="G3" t="s">
        <v>114</v>
      </c>
      <c r="H3" t="b">
        <v>0</v>
      </c>
      <c r="K3" t="s">
        <v>58</v>
      </c>
      <c r="L3" t="b">
        <v>0</v>
      </c>
      <c r="W3" t="s">
        <v>194</v>
      </c>
      <c r="X3" t="s">
        <v>194</v>
      </c>
      <c r="AA3" s="32" t="s">
        <v>131</v>
      </c>
      <c r="AB3" s="27" t="str">
        <f>IF('App-P1'!H23=版下!AA2,AB23,"")</f>
        <v/>
      </c>
      <c r="AC3" s="27" t="str">
        <f>IF('App-P1'!H23=版下!AA3,AC23,"")</f>
        <v/>
      </c>
      <c r="AD3" s="27"/>
      <c r="AE3" s="27" t="str">
        <f>IF('App-P1'!H23=版下!AA5,AE23,"")</f>
        <v/>
      </c>
      <c r="AG3" s="26" t="str">
        <f>IF('App-P1'!H23=版下!AA7,AG23,"")</f>
        <v/>
      </c>
      <c r="AH3" t="str">
        <f>IF('App-P1'!H23=版下!AA8,AH23,"")</f>
        <v/>
      </c>
      <c r="AI3" s="26" t="str">
        <f>IF('App-P1'!H23=版下!AA9,AI23,"")</f>
        <v/>
      </c>
      <c r="AJ3" s="26" t="str">
        <f>IF('App-P1'!H23=版下!AA10,AJ23,"")</f>
        <v/>
      </c>
      <c r="AM3" s="26" t="str">
        <f>IF('App-P1'!H23=版下!AA13,AM23,"")</f>
        <v/>
      </c>
      <c r="AN3" s="26"/>
      <c r="AO3" s="26"/>
      <c r="AP3" s="25" t="str">
        <f t="shared" ref="AP3:AP8" si="0">CONCATENATE(AB3,AC3,AD3,AE3,AF3,AG3,AH3,AI3,AJ3,AK3,AL3,AM3)</f>
        <v/>
      </c>
      <c r="AQ3">
        <v>2</v>
      </c>
    </row>
    <row r="4" spans="1:43" ht="14.25" customHeight="1">
      <c r="A4">
        <v>1</v>
      </c>
      <c r="B4" t="b">
        <v>0</v>
      </c>
      <c r="D4" t="s">
        <v>28</v>
      </c>
      <c r="E4" t="b">
        <v>0</v>
      </c>
      <c r="W4" t="s">
        <v>195</v>
      </c>
      <c r="X4" t="s">
        <v>195</v>
      </c>
      <c r="AA4" s="32" t="s">
        <v>132</v>
      </c>
      <c r="AB4" s="27"/>
      <c r="AC4" s="27"/>
      <c r="AD4" s="27"/>
      <c r="AE4" s="27" t="str">
        <f>IF('App-P1'!H23=版下!AA5,AE24,"")</f>
        <v/>
      </c>
      <c r="AG4" s="26" t="str">
        <f>IF('App-P1'!H23=版下!AA7,AG24,"")</f>
        <v/>
      </c>
      <c r="AI4" s="26" t="str">
        <f>IF('App-P1'!H23=版下!AA9,AI24,"")</f>
        <v/>
      </c>
      <c r="AM4" s="26" t="str">
        <f>IF('App-P1'!H23=版下!AA13,AM24,"")</f>
        <v/>
      </c>
      <c r="AN4" s="26"/>
      <c r="AO4" s="26"/>
      <c r="AP4" s="25" t="str">
        <f t="shared" si="0"/>
        <v/>
      </c>
      <c r="AQ4">
        <v>3</v>
      </c>
    </row>
    <row r="5" spans="1:43" ht="14.25" customHeight="1">
      <c r="A5">
        <v>1.9</v>
      </c>
      <c r="B5" t="b">
        <v>0</v>
      </c>
      <c r="D5" t="s">
        <v>29</v>
      </c>
      <c r="E5" t="b">
        <v>0</v>
      </c>
      <c r="K5" s="11" t="s">
        <v>59</v>
      </c>
      <c r="L5" s="12"/>
      <c r="M5" s="12"/>
      <c r="N5" s="12"/>
      <c r="O5" s="12"/>
      <c r="P5" s="12"/>
      <c r="Q5" s="12" t="s">
        <v>59</v>
      </c>
      <c r="R5" s="13"/>
      <c r="W5" t="s">
        <v>196</v>
      </c>
      <c r="X5" t="s">
        <v>196</v>
      </c>
      <c r="AA5" s="32" t="s">
        <v>133</v>
      </c>
      <c r="AB5" s="27"/>
      <c r="AC5" s="27"/>
      <c r="AD5" s="27"/>
      <c r="AE5" s="27" t="str">
        <f>IF('App-P1'!H23=版下!AA5,AE25,"")</f>
        <v/>
      </c>
      <c r="AG5" s="26" t="str">
        <f>IF('App-P1'!H23=版下!AA7,AG25,"")</f>
        <v/>
      </c>
      <c r="AI5" s="26" t="str">
        <f>IF('App-P1'!H23=版下!AA9,AI25,"")</f>
        <v/>
      </c>
      <c r="AP5" s="25" t="str">
        <f t="shared" si="0"/>
        <v/>
      </c>
      <c r="AQ5">
        <v>4</v>
      </c>
    </row>
    <row r="6" spans="1:43" ht="14.25" customHeight="1">
      <c r="A6" t="s">
        <v>3</v>
      </c>
      <c r="D6" t="s">
        <v>30</v>
      </c>
      <c r="E6" t="b">
        <v>0</v>
      </c>
      <c r="K6" s="14" t="s">
        <v>60</v>
      </c>
      <c r="L6" s="15" t="b">
        <v>0</v>
      </c>
      <c r="M6" s="15"/>
      <c r="N6" s="15"/>
      <c r="O6" s="15"/>
      <c r="P6" s="15"/>
      <c r="Q6" s="15" t="s">
        <v>60</v>
      </c>
      <c r="R6" s="16" t="b">
        <v>0</v>
      </c>
      <c r="W6" t="s">
        <v>197</v>
      </c>
      <c r="X6" t="s">
        <v>197</v>
      </c>
      <c r="AA6" s="32" t="s">
        <v>134</v>
      </c>
      <c r="AB6" s="27"/>
      <c r="AC6" s="27"/>
      <c r="AD6" s="27"/>
      <c r="AE6" s="27" t="str">
        <f>IF('App-P1'!H23=版下!AA5,AE26,"")</f>
        <v/>
      </c>
      <c r="AG6" s="26" t="str">
        <f>IF('App-P1'!H23=版下!AA7,AG26,"")</f>
        <v/>
      </c>
      <c r="AI6" s="26" t="str">
        <f>IF('App-P1'!H23=版下!AA9,AI26,"")</f>
        <v/>
      </c>
      <c r="AP6" s="25" t="str">
        <f t="shared" si="0"/>
        <v/>
      </c>
      <c r="AQ6">
        <v>5</v>
      </c>
    </row>
    <row r="7" spans="1:43" ht="14.25" customHeight="1">
      <c r="A7" t="s">
        <v>4</v>
      </c>
      <c r="B7" t="b">
        <v>0</v>
      </c>
      <c r="D7" t="s">
        <v>31</v>
      </c>
      <c r="E7" t="b">
        <v>0</v>
      </c>
      <c r="K7" s="14" t="s">
        <v>61</v>
      </c>
      <c r="L7" s="15" t="b">
        <v>0</v>
      </c>
      <c r="M7" s="15"/>
      <c r="N7" s="15"/>
      <c r="O7" s="15"/>
      <c r="P7" s="15"/>
      <c r="Q7" s="15" t="s">
        <v>61</v>
      </c>
      <c r="R7" s="16" t="b">
        <v>0</v>
      </c>
      <c r="W7" t="s">
        <v>198</v>
      </c>
      <c r="X7" t="s">
        <v>198</v>
      </c>
      <c r="AA7" s="32" t="s">
        <v>135</v>
      </c>
      <c r="AB7" s="27"/>
      <c r="AC7" s="27"/>
      <c r="AD7" s="27"/>
      <c r="AE7" s="27"/>
      <c r="AG7" s="26" t="str">
        <f>IF('App-P1'!H23=版下!AA7,AG27,"")</f>
        <v/>
      </c>
      <c r="AP7" s="25" t="str">
        <f t="shared" si="0"/>
        <v/>
      </c>
      <c r="AQ7">
        <v>6</v>
      </c>
    </row>
    <row r="8" spans="1:43" ht="14.25" customHeight="1">
      <c r="A8" t="s">
        <v>5</v>
      </c>
      <c r="B8" t="b">
        <v>0</v>
      </c>
      <c r="K8" s="17" t="s">
        <v>42</v>
      </c>
      <c r="L8" s="18" t="b">
        <v>0</v>
      </c>
      <c r="M8" s="18"/>
      <c r="N8" s="18"/>
      <c r="O8" s="18"/>
      <c r="P8" s="18"/>
      <c r="Q8" s="18" t="s">
        <v>15</v>
      </c>
      <c r="R8" s="19" t="b">
        <v>0</v>
      </c>
      <c r="W8" t="s">
        <v>199</v>
      </c>
      <c r="X8" t="s">
        <v>199</v>
      </c>
      <c r="AA8" s="32" t="s">
        <v>136</v>
      </c>
      <c r="AB8" s="27"/>
      <c r="AC8" s="27"/>
      <c r="AD8" s="27"/>
      <c r="AE8" s="27"/>
      <c r="AG8" s="26" t="str">
        <f>IF('App-P1'!H23=版下!AA7,AG28,"")</f>
        <v/>
      </c>
      <c r="AP8" s="25" t="str">
        <f t="shared" si="0"/>
        <v/>
      </c>
      <c r="AQ8">
        <v>7</v>
      </c>
    </row>
    <row r="9" spans="1:43" ht="14.25" customHeight="1">
      <c r="D9" t="s">
        <v>33</v>
      </c>
      <c r="W9" t="s">
        <v>200</v>
      </c>
      <c r="X9" t="s">
        <v>200</v>
      </c>
      <c r="AA9" s="32" t="s">
        <v>137</v>
      </c>
      <c r="AB9" s="27"/>
      <c r="AC9" s="27"/>
      <c r="AD9" s="27"/>
      <c r="AE9" s="27"/>
      <c r="AG9" s="26" t="str">
        <f>IF('App-P1'!H23=版下!AA7,AG29,"")</f>
        <v/>
      </c>
      <c r="AP9" s="25" t="str">
        <f>CONCATENATE(AB9,AC9,AD9,AE9,AF9,AG9,AH9,AI9,AJ9,AK9,AL9,AM9)</f>
        <v/>
      </c>
      <c r="AQ9">
        <v>8</v>
      </c>
    </row>
    <row r="10" spans="1:43" ht="14.25" customHeight="1">
      <c r="A10" t="s">
        <v>6</v>
      </c>
      <c r="D10" t="s">
        <v>32</v>
      </c>
      <c r="E10" t="b">
        <v>0</v>
      </c>
      <c r="Q10" t="s">
        <v>66</v>
      </c>
      <c r="W10" t="s">
        <v>201</v>
      </c>
      <c r="X10" t="s">
        <v>201</v>
      </c>
      <c r="AA10" s="32" t="s">
        <v>138</v>
      </c>
      <c r="AB10" s="27"/>
      <c r="AC10" s="27"/>
      <c r="AD10" s="27"/>
      <c r="AE10" s="27"/>
    </row>
    <row r="11" spans="1:43" ht="14.25" customHeight="1">
      <c r="A11" t="s">
        <v>7</v>
      </c>
      <c r="B11" t="b">
        <v>0</v>
      </c>
      <c r="D11" t="s">
        <v>34</v>
      </c>
      <c r="E11" t="b">
        <v>0</v>
      </c>
      <c r="L11" t="b">
        <v>0</v>
      </c>
      <c r="Q11" t="s">
        <v>64</v>
      </c>
      <c r="R11" t="b">
        <v>0</v>
      </c>
      <c r="W11" t="s">
        <v>202</v>
      </c>
      <c r="X11" t="s">
        <v>202</v>
      </c>
      <c r="AA11" s="32" t="s">
        <v>139</v>
      </c>
      <c r="AB11" s="27"/>
      <c r="AC11" s="27"/>
      <c r="AD11" s="27"/>
      <c r="AE11" s="27"/>
    </row>
    <row r="12" spans="1:43" ht="14.25" customHeight="1">
      <c r="A12" t="s">
        <v>8</v>
      </c>
      <c r="B12" t="b">
        <v>0</v>
      </c>
      <c r="D12" t="s">
        <v>35</v>
      </c>
      <c r="E12" t="b">
        <v>0</v>
      </c>
      <c r="L12" t="b">
        <v>0</v>
      </c>
      <c r="N12" t="b">
        <v>0</v>
      </c>
      <c r="Q12" t="s">
        <v>65</v>
      </c>
      <c r="R12" t="b">
        <v>0</v>
      </c>
      <c r="W12" t="s">
        <v>203</v>
      </c>
      <c r="X12" t="s">
        <v>203</v>
      </c>
      <c r="AA12" s="32" t="s">
        <v>140</v>
      </c>
      <c r="AB12" s="27"/>
      <c r="AC12" s="27"/>
      <c r="AD12" s="27"/>
      <c r="AE12" s="27"/>
    </row>
    <row r="13" spans="1:43" ht="14.25" customHeight="1">
      <c r="D13" t="s">
        <v>36</v>
      </c>
      <c r="E13" t="b">
        <v>0</v>
      </c>
      <c r="N13" t="b">
        <v>0</v>
      </c>
      <c r="W13" t="s">
        <v>204</v>
      </c>
      <c r="X13" t="s">
        <v>204</v>
      </c>
      <c r="AA13" s="32" t="s">
        <v>141</v>
      </c>
      <c r="AB13" s="27"/>
      <c r="AC13" s="27"/>
      <c r="AD13" s="27"/>
      <c r="AE13" s="27"/>
    </row>
    <row r="14" spans="1:43" ht="14.25" customHeight="1" thickBot="1">
      <c r="A14" t="s">
        <v>9</v>
      </c>
      <c r="Q14" t="s">
        <v>67</v>
      </c>
      <c r="T14" t="s">
        <v>111</v>
      </c>
      <c r="W14" t="s">
        <v>205</v>
      </c>
      <c r="X14" t="s">
        <v>205</v>
      </c>
      <c r="AA14" s="32" t="s">
        <v>178</v>
      </c>
      <c r="AB14" s="27"/>
      <c r="AC14" s="27"/>
      <c r="AD14" s="27"/>
      <c r="AE14" s="27"/>
    </row>
    <row r="15" spans="1:43" ht="14.25" customHeight="1" thickBot="1">
      <c r="A15" t="s">
        <v>10</v>
      </c>
      <c r="B15" t="b">
        <v>0</v>
      </c>
      <c r="D15" t="s">
        <v>37</v>
      </c>
      <c r="G15" t="s">
        <v>47</v>
      </c>
      <c r="H15" t="s">
        <v>48</v>
      </c>
      <c r="I15" t="s">
        <v>49</v>
      </c>
      <c r="K15" t="s">
        <v>62</v>
      </c>
      <c r="Q15" t="s">
        <v>64</v>
      </c>
      <c r="R15" t="b">
        <v>0</v>
      </c>
      <c r="T15" t="s">
        <v>64</v>
      </c>
      <c r="U15" t="b">
        <v>0</v>
      </c>
      <c r="W15" t="s">
        <v>206</v>
      </c>
      <c r="X15" t="s">
        <v>206</v>
      </c>
      <c r="AA15" s="33" t="str">
        <f>CONCATENATE('App-P1'!AS26)</f>
        <v/>
      </c>
      <c r="AB15" s="27"/>
      <c r="AC15" s="27"/>
      <c r="AD15" s="27"/>
      <c r="AE15" s="27"/>
    </row>
    <row r="16" spans="1:43" ht="14.25" customHeight="1">
      <c r="A16" t="s">
        <v>11</v>
      </c>
      <c r="B16" t="b">
        <v>0</v>
      </c>
      <c r="D16" t="s">
        <v>38</v>
      </c>
      <c r="E16" t="b">
        <v>0</v>
      </c>
      <c r="G16" t="b">
        <f>IF('App-P2'!AB41="",TRUE,FALSE)</f>
        <v>1</v>
      </c>
      <c r="H16" t="b">
        <f>IF('App-P2'!AH41="",TRUE,FALSE)</f>
        <v>1</v>
      </c>
      <c r="I16" t="b">
        <f>IF('App-P2'!M41="",TRUE,FALSE)</f>
        <v>1</v>
      </c>
      <c r="K16">
        <v>1</v>
      </c>
      <c r="L16" s="1"/>
      <c r="Q16" t="s">
        <v>65</v>
      </c>
      <c r="R16" t="b">
        <v>0</v>
      </c>
      <c r="T16" t="s">
        <v>65</v>
      </c>
      <c r="U16" t="b">
        <v>0</v>
      </c>
      <c r="W16" t="s">
        <v>207</v>
      </c>
      <c r="X16" t="s">
        <v>207</v>
      </c>
      <c r="AA16" s="32"/>
      <c r="AB16" s="27"/>
      <c r="AC16" s="27"/>
      <c r="AD16" s="27"/>
      <c r="AE16" s="27"/>
    </row>
    <row r="17" spans="1:41" ht="14.25" customHeight="1">
      <c r="A17" t="s">
        <v>12</v>
      </c>
      <c r="B17" t="b">
        <v>0</v>
      </c>
      <c r="D17" t="s">
        <v>39</v>
      </c>
      <c r="E17" t="b">
        <v>0</v>
      </c>
      <c r="G17" t="b">
        <f>IF('App-P2'!A41="",TRUE,FALSE)</f>
        <v>1</v>
      </c>
      <c r="K17">
        <v>2</v>
      </c>
      <c r="L17" s="1"/>
      <c r="W17" s="3" t="str">
        <f>CONCATENATE('App-P3'!AP7)</f>
        <v/>
      </c>
      <c r="X17" s="15"/>
      <c r="AA17" s="34"/>
      <c r="AB17" s="27"/>
      <c r="AC17" s="27"/>
      <c r="AD17" s="27"/>
      <c r="AE17" s="27"/>
    </row>
    <row r="18" spans="1:41" ht="14.25" customHeight="1">
      <c r="A18" t="s">
        <v>13</v>
      </c>
      <c r="B18" t="b">
        <v>0</v>
      </c>
      <c r="D18" t="s">
        <v>40</v>
      </c>
      <c r="E18" t="b">
        <v>0</v>
      </c>
      <c r="K18">
        <v>3</v>
      </c>
      <c r="L18" t="b">
        <f>IF('App-P3'!B24="",TRUE,FALSE)</f>
        <v>1</v>
      </c>
      <c r="W18" s="3" t="str">
        <f>CONCATENATE('App-P3'!AP13)</f>
        <v/>
      </c>
      <c r="X18" s="15"/>
      <c r="AA18" s="34" t="s">
        <v>115</v>
      </c>
      <c r="AB18" s="27"/>
      <c r="AC18" s="27"/>
      <c r="AD18" s="27"/>
      <c r="AE18" s="27"/>
    </row>
    <row r="19" spans="1:41" ht="14.25" customHeight="1">
      <c r="A19" t="s">
        <v>14</v>
      </c>
      <c r="B19" t="b">
        <v>0</v>
      </c>
      <c r="D19" t="s">
        <v>41</v>
      </c>
      <c r="G19" t="s">
        <v>47</v>
      </c>
      <c r="H19" t="s">
        <v>48</v>
      </c>
      <c r="I19" t="s">
        <v>49</v>
      </c>
      <c r="K19">
        <v>4</v>
      </c>
      <c r="L19" t="b">
        <f>IF('App-P3'!B26="",TRUE,FALSE)</f>
        <v>1</v>
      </c>
      <c r="R19" s="7"/>
      <c r="S19" s="6"/>
      <c r="T19" s="6"/>
      <c r="U19" s="6"/>
      <c r="X19" s="15"/>
      <c r="AA19" s="34" t="s">
        <v>115</v>
      </c>
      <c r="AB19" s="27"/>
      <c r="AC19" s="27"/>
      <c r="AD19" s="27"/>
      <c r="AE19" s="27"/>
    </row>
    <row r="20" spans="1:41" ht="14.25" customHeight="1">
      <c r="A20" t="s">
        <v>110</v>
      </c>
      <c r="B20" t="b">
        <v>0</v>
      </c>
      <c r="D20" t="s">
        <v>38</v>
      </c>
      <c r="E20" t="b">
        <v>0</v>
      </c>
      <c r="G20" t="b">
        <f>IF('App-P2'!AB44="",TRUE,FALSE)</f>
        <v>1</v>
      </c>
      <c r="H20" t="b">
        <f>IF('App-P2'!AH44="",TRUE,FALSE)</f>
        <v>1</v>
      </c>
      <c r="I20" t="b">
        <f>IF('App-P2'!M44="",TRUE,FALSE)</f>
        <v>1</v>
      </c>
      <c r="K20" s="6">
        <v>5</v>
      </c>
      <c r="L20" s="6" t="b">
        <f>IF('App-P3'!B28="",TRUE,FALSE)</f>
        <v>1</v>
      </c>
      <c r="R20" s="7"/>
      <c r="S20" s="6"/>
      <c r="T20" s="6"/>
      <c r="U20" s="6"/>
      <c r="X20" s="15"/>
      <c r="AA20" s="35"/>
      <c r="AB20" s="27"/>
      <c r="AC20" s="27"/>
      <c r="AD20" s="27"/>
      <c r="AE20" s="27"/>
    </row>
    <row r="21" spans="1:41" ht="14.25" customHeight="1" thickBot="1">
      <c r="A21" t="s">
        <v>15</v>
      </c>
      <c r="B21" t="b">
        <v>0</v>
      </c>
      <c r="D21" t="s">
        <v>39</v>
      </c>
      <c r="E21" t="b">
        <v>0</v>
      </c>
      <c r="G21" t="b">
        <f>IF('App-P2'!A44="",TRUE,FALSE)</f>
        <v>1</v>
      </c>
      <c r="K21" s="6">
        <v>6</v>
      </c>
      <c r="L21" s="6" t="b">
        <f>IF('App-P3'!B30="",TRUE,FALSE)</f>
        <v>1</v>
      </c>
      <c r="Q21" s="6"/>
      <c r="R21" s="7"/>
      <c r="S21" s="6" t="b">
        <v>0</v>
      </c>
      <c r="T21" s="6"/>
      <c r="U21" s="6"/>
      <c r="X21" s="15"/>
      <c r="AB21" s="21" t="s">
        <v>117</v>
      </c>
      <c r="AC21" s="21" t="s">
        <v>118</v>
      </c>
      <c r="AD21" s="21" t="s">
        <v>119</v>
      </c>
      <c r="AE21" s="21" t="s">
        <v>120</v>
      </c>
      <c r="AF21" s="21" t="s">
        <v>121</v>
      </c>
      <c r="AG21" s="21" t="s">
        <v>122</v>
      </c>
      <c r="AH21" s="21" t="s">
        <v>123</v>
      </c>
      <c r="AI21" s="21" t="s">
        <v>124</v>
      </c>
      <c r="AJ21" s="21" t="s">
        <v>125</v>
      </c>
      <c r="AK21" s="21" t="s">
        <v>126</v>
      </c>
      <c r="AL21" s="21" t="s">
        <v>127</v>
      </c>
      <c r="AM21" s="21" t="s">
        <v>128</v>
      </c>
      <c r="AN21" s="21" t="s">
        <v>176</v>
      </c>
      <c r="AO21" s="21" t="s">
        <v>179</v>
      </c>
    </row>
    <row r="22" spans="1:41" ht="14.25" customHeight="1" thickBot="1">
      <c r="D22" t="s">
        <v>40</v>
      </c>
      <c r="E22" t="b">
        <v>0</v>
      </c>
      <c r="K22" s="6">
        <v>7</v>
      </c>
      <c r="L22" s="6" t="b">
        <f>IF('App-P3'!B32="",TRUE,FALSE)</f>
        <v>1</v>
      </c>
      <c r="Q22" s="6"/>
      <c r="R22" s="7"/>
      <c r="S22" s="6"/>
      <c r="T22" s="6"/>
      <c r="U22" s="6"/>
      <c r="X22" s="15"/>
      <c r="AB22" s="22" t="s">
        <v>142</v>
      </c>
      <c r="AC22" s="22" t="s">
        <v>143</v>
      </c>
      <c r="AD22" s="22" t="s">
        <v>144</v>
      </c>
      <c r="AE22" s="22" t="s">
        <v>145</v>
      </c>
      <c r="AF22" s="22" t="s">
        <v>146</v>
      </c>
      <c r="AG22" s="24" t="s">
        <v>147</v>
      </c>
      <c r="AH22" s="22" t="s">
        <v>148</v>
      </c>
      <c r="AI22" s="24" t="s">
        <v>149</v>
      </c>
      <c r="AJ22" s="22" t="s">
        <v>150</v>
      </c>
      <c r="AK22" s="22" t="s">
        <v>151</v>
      </c>
      <c r="AL22" s="22" t="s">
        <v>145</v>
      </c>
      <c r="AM22" s="22" t="s">
        <v>152</v>
      </c>
      <c r="AN22" s="22" t="s">
        <v>177</v>
      </c>
      <c r="AO22" s="31" t="str">
        <f>CONCATENATE('App-P1'!AS50)</f>
        <v/>
      </c>
    </row>
    <row r="23" spans="1:41" ht="14.25" customHeight="1">
      <c r="D23" t="s">
        <v>42</v>
      </c>
      <c r="G23" t="s">
        <v>47</v>
      </c>
      <c r="H23" t="s">
        <v>48</v>
      </c>
      <c r="I23" t="s">
        <v>49</v>
      </c>
      <c r="K23" s="6">
        <v>8</v>
      </c>
      <c r="L23" s="6" t="b">
        <f>IF('App-P3'!B34="",TRUE,FALSE)</f>
        <v>1</v>
      </c>
      <c r="Q23" s="6"/>
      <c r="R23" s="7"/>
      <c r="S23" s="6"/>
      <c r="T23" s="6"/>
      <c r="U23" s="6"/>
      <c r="X23" s="15"/>
      <c r="AB23" s="22" t="s">
        <v>153</v>
      </c>
      <c r="AC23" s="22" t="s">
        <v>154</v>
      </c>
      <c r="AD23" s="23"/>
      <c r="AE23" s="22" t="s">
        <v>155</v>
      </c>
      <c r="AF23" s="23"/>
      <c r="AG23" s="24" t="s">
        <v>156</v>
      </c>
      <c r="AH23" s="23" t="s">
        <v>157</v>
      </c>
      <c r="AI23" s="24" t="s">
        <v>158</v>
      </c>
      <c r="AJ23" s="22" t="s">
        <v>159</v>
      </c>
      <c r="AK23" s="23"/>
      <c r="AL23" s="23"/>
      <c r="AM23" s="22" t="s">
        <v>160</v>
      </c>
    </row>
    <row r="24" spans="1:41" ht="14.25" customHeight="1">
      <c r="D24" t="s">
        <v>38</v>
      </c>
      <c r="E24" t="b">
        <v>0</v>
      </c>
      <c r="G24" t="b">
        <f>IF('App-P2'!AB47="",TRUE,FALSE)</f>
        <v>1</v>
      </c>
      <c r="H24" t="b">
        <f>IF('App-P2'!AH47="",TRUE,FALSE)</f>
        <v>1</v>
      </c>
      <c r="I24" t="b">
        <f>IF('App-P2'!M47="",TRUE,FALSE)</f>
        <v>1</v>
      </c>
      <c r="K24" s="6">
        <v>9</v>
      </c>
      <c r="L24" s="6" t="b">
        <f>IF('App-P3'!B36="",TRUE,FALSE)</f>
        <v>1</v>
      </c>
      <c r="Q24" s="5"/>
      <c r="R24" s="5"/>
      <c r="S24" s="5"/>
      <c r="T24" s="5"/>
      <c r="U24" s="5"/>
      <c r="X24" s="15"/>
      <c r="AB24" s="23"/>
      <c r="AC24" s="23"/>
      <c r="AD24" s="23"/>
      <c r="AE24" s="22" t="s">
        <v>161</v>
      </c>
      <c r="AF24" s="23"/>
      <c r="AG24" s="24" t="s">
        <v>162</v>
      </c>
      <c r="AH24" s="23"/>
      <c r="AI24" s="24" t="s">
        <v>163</v>
      </c>
      <c r="AJ24" s="23"/>
      <c r="AK24" s="23"/>
      <c r="AL24" s="23"/>
      <c r="AM24" s="22" t="s">
        <v>164</v>
      </c>
    </row>
    <row r="25" spans="1:41" ht="14.25" customHeight="1">
      <c r="D25" t="s">
        <v>39</v>
      </c>
      <c r="E25" t="b">
        <v>0</v>
      </c>
      <c r="G25" t="b">
        <f>IF('App-P2'!A47="",TRUE,FALSE)</f>
        <v>1</v>
      </c>
      <c r="K25" s="6">
        <v>10</v>
      </c>
      <c r="L25" s="6" t="b">
        <f>IF('App-P3'!B38="",TRUE,FALSE)</f>
        <v>1</v>
      </c>
      <c r="R25" s="7"/>
      <c r="S25" s="6"/>
      <c r="T25" s="6"/>
      <c r="U25" s="6"/>
      <c r="AB25" s="23"/>
      <c r="AC25" s="23"/>
      <c r="AD25" s="23"/>
      <c r="AE25" s="22" t="s">
        <v>165</v>
      </c>
      <c r="AF25" s="23"/>
      <c r="AG25" s="24" t="s">
        <v>166</v>
      </c>
      <c r="AH25" s="23"/>
      <c r="AI25" s="24" t="s">
        <v>167</v>
      </c>
      <c r="AJ25" s="23"/>
      <c r="AK25" s="23"/>
      <c r="AL25" s="23"/>
      <c r="AM25" s="23"/>
    </row>
    <row r="26" spans="1:41" ht="14.25" customHeight="1">
      <c r="A26" t="s">
        <v>19</v>
      </c>
      <c r="D26" t="s">
        <v>40</v>
      </c>
      <c r="E26" t="b">
        <v>0</v>
      </c>
      <c r="K26" s="6">
        <v>11</v>
      </c>
      <c r="L26" s="6" t="b">
        <f>IF('App-P3'!B40="",TRUE,FALSE)</f>
        <v>1</v>
      </c>
      <c r="R26" s="7"/>
      <c r="S26" s="6"/>
      <c r="T26" s="6"/>
      <c r="U26" s="6"/>
      <c r="AB26" s="23"/>
      <c r="AC26" s="23"/>
      <c r="AD26" s="23"/>
      <c r="AE26" s="22" t="s">
        <v>168</v>
      </c>
      <c r="AF26" s="23"/>
      <c r="AG26" s="24" t="s">
        <v>169</v>
      </c>
      <c r="AH26" s="23"/>
      <c r="AI26" s="24" t="s">
        <v>170</v>
      </c>
      <c r="AJ26" s="23"/>
      <c r="AK26" s="23"/>
      <c r="AL26" s="23"/>
      <c r="AM26" s="23"/>
    </row>
    <row r="27" spans="1:41" ht="14.25" customHeight="1">
      <c r="A27" t="s">
        <v>21</v>
      </c>
      <c r="B27" t="b">
        <v>0</v>
      </c>
      <c r="D27" s="26" t="s">
        <v>412</v>
      </c>
      <c r="K27" s="6">
        <v>12</v>
      </c>
      <c r="L27" s="6" t="b">
        <f>IF('App-P3'!B42="",TRUE,FALSE)</f>
        <v>1</v>
      </c>
      <c r="Q27" s="6"/>
      <c r="R27" s="7"/>
      <c r="S27" s="6"/>
      <c r="T27" s="6"/>
      <c r="U27" s="6"/>
      <c r="AB27" s="23"/>
      <c r="AC27" s="23"/>
      <c r="AD27" s="23"/>
      <c r="AE27" s="23"/>
      <c r="AF27" s="23"/>
      <c r="AG27" s="24" t="s">
        <v>171</v>
      </c>
      <c r="AH27" s="23"/>
      <c r="AI27" s="29"/>
      <c r="AJ27" s="23"/>
      <c r="AK27" s="23"/>
      <c r="AL27" s="23"/>
      <c r="AM27" s="23"/>
    </row>
    <row r="28" spans="1:41" ht="14.25" customHeight="1">
      <c r="A28" t="s">
        <v>20</v>
      </c>
      <c r="B28" t="b">
        <v>0</v>
      </c>
      <c r="D28" t="s">
        <v>41</v>
      </c>
      <c r="K28" s="6">
        <v>13</v>
      </c>
      <c r="L28" s="6" t="b">
        <f>IF('App-P3'!B44="",TRUE,FALSE)</f>
        <v>1</v>
      </c>
      <c r="Q28" s="6"/>
      <c r="R28" s="7"/>
      <c r="S28" s="6"/>
      <c r="T28" s="6"/>
      <c r="U28" s="6"/>
      <c r="AA28" s="20" t="s">
        <v>116</v>
      </c>
      <c r="AB28" s="21" t="s">
        <v>172</v>
      </c>
      <c r="AC28" s="23"/>
      <c r="AD28" s="23"/>
      <c r="AE28" s="23"/>
      <c r="AF28" s="23"/>
      <c r="AG28" s="24" t="s">
        <v>173</v>
      </c>
      <c r="AH28" s="23"/>
      <c r="AI28" s="29"/>
      <c r="AJ28" s="23"/>
      <c r="AK28" s="23"/>
      <c r="AL28" s="23"/>
      <c r="AM28" s="23"/>
    </row>
    <row r="29" spans="1:41" ht="14.25" customHeight="1">
      <c r="D29" t="s">
        <v>68</v>
      </c>
      <c r="K29" s="6">
        <v>14</v>
      </c>
      <c r="L29" s="1" t="b">
        <f>IF('App-P3'!B46="",TRUE,FALSE)</f>
        <v>1</v>
      </c>
      <c r="Q29" s="6"/>
      <c r="R29" s="7"/>
      <c r="S29" s="6"/>
      <c r="T29" s="6"/>
      <c r="U29" s="6"/>
      <c r="AA29" s="32" t="s">
        <v>130</v>
      </c>
      <c r="AB29" s="23" t="str">
        <f>IF('App-P1'!H23=版下!AA29,"+84","")</f>
        <v/>
      </c>
      <c r="AC29" s="23"/>
      <c r="AD29" s="23"/>
      <c r="AE29" s="23"/>
      <c r="AF29" s="23"/>
      <c r="AG29" s="24" t="s">
        <v>174</v>
      </c>
      <c r="AH29" s="23"/>
      <c r="AI29" s="23"/>
      <c r="AJ29" s="23"/>
      <c r="AK29" s="23"/>
      <c r="AL29" s="23"/>
      <c r="AM29" s="23"/>
    </row>
    <row r="30" spans="1:41" ht="24">
      <c r="A30" t="s">
        <v>22</v>
      </c>
      <c r="D30" t="s">
        <v>74</v>
      </c>
      <c r="K30" s="6">
        <v>15</v>
      </c>
      <c r="L30" s="1" t="b">
        <f>IF('App-P3'!B48="",TRUE,FALSE)</f>
        <v>1</v>
      </c>
      <c r="Q30" s="5"/>
      <c r="R30" s="5"/>
      <c r="S30" s="5"/>
      <c r="T30" s="5"/>
      <c r="U30" s="5"/>
      <c r="AA30" s="32" t="s">
        <v>131</v>
      </c>
      <c r="AB30" t="str">
        <f>IF('App-P1'!H23=版下!AA30,"+855","")</f>
        <v/>
      </c>
      <c r="AG30" s="28"/>
    </row>
    <row r="31" spans="1:41" ht="36">
      <c r="A31" t="s">
        <v>21</v>
      </c>
      <c r="B31" t="b">
        <v>0</v>
      </c>
      <c r="D31" t="s">
        <v>80</v>
      </c>
      <c r="K31" s="6">
        <v>16</v>
      </c>
      <c r="L31" t="b">
        <f>IF('App-P3'!B50="",TRUE,FALSE)</f>
        <v>1</v>
      </c>
      <c r="R31" s="7"/>
      <c r="S31" s="6"/>
      <c r="T31" s="6"/>
      <c r="U31" s="6"/>
      <c r="AA31" s="32" t="s">
        <v>132</v>
      </c>
      <c r="AB31" t="str">
        <f>IF('App-P1'!H23=版下!AA31,"+977","")</f>
        <v/>
      </c>
    </row>
    <row r="32" spans="1:41" ht="24">
      <c r="A32" t="s">
        <v>20</v>
      </c>
      <c r="B32" t="b">
        <v>0</v>
      </c>
      <c r="D32" t="s">
        <v>89</v>
      </c>
      <c r="K32" s="6">
        <v>17</v>
      </c>
      <c r="L32" s="1" t="b">
        <f>IF('App-P3'!B52="",TRUE,FALSE)</f>
        <v>1</v>
      </c>
      <c r="R32" s="7"/>
      <c r="S32" s="6"/>
      <c r="T32" s="6"/>
      <c r="U32" s="6"/>
      <c r="AA32" s="32" t="s">
        <v>133</v>
      </c>
      <c r="AB32" t="str">
        <f>IF('App-P1'!H23=版下!AA32,"+91","")</f>
        <v/>
      </c>
    </row>
    <row r="33" spans="1:28" ht="36">
      <c r="D33" t="s">
        <v>175</v>
      </c>
      <c r="K33" s="6">
        <v>18</v>
      </c>
      <c r="L33" s="1" t="b">
        <f>IF('App-P3'!B54="",TRUE,FALSE)</f>
        <v>1</v>
      </c>
      <c r="Q33" s="6"/>
      <c r="R33" s="7"/>
      <c r="S33" s="6"/>
      <c r="T33" s="6"/>
      <c r="U33" s="6"/>
      <c r="AA33" s="32" t="s">
        <v>134</v>
      </c>
      <c r="AB33" t="str">
        <f>IF('App-P1'!H23=版下!AA33,"+94","")</f>
        <v/>
      </c>
    </row>
    <row r="34" spans="1:28" ht="24">
      <c r="A34" t="s">
        <v>23</v>
      </c>
      <c r="D34" t="s">
        <v>94</v>
      </c>
      <c r="K34" s="6">
        <v>19</v>
      </c>
      <c r="L34" s="1" t="b">
        <f>IF('App-P3'!B56="",TRUE,FALSE)</f>
        <v>1</v>
      </c>
      <c r="Q34" s="6"/>
      <c r="R34" s="7"/>
      <c r="S34" s="6"/>
      <c r="T34" s="6"/>
      <c r="U34" s="6"/>
      <c r="AA34" s="32" t="s">
        <v>135</v>
      </c>
      <c r="AB34" t="str">
        <f>IF('App-P1'!H23=版下!AA34,"+86","")</f>
        <v/>
      </c>
    </row>
    <row r="35" spans="1:28" ht="24">
      <c r="A35" t="s">
        <v>21</v>
      </c>
      <c r="B35" t="b">
        <v>0</v>
      </c>
      <c r="D35" s="2" t="s">
        <v>106</v>
      </c>
      <c r="E35" s="2" t="s">
        <v>107</v>
      </c>
      <c r="F35" s="2" t="s">
        <v>108</v>
      </c>
      <c r="K35" s="6">
        <v>20</v>
      </c>
      <c r="L35" s="1" t="b">
        <f>IF('App-P3'!B58="",TRUE,FALSE)</f>
        <v>1</v>
      </c>
      <c r="Q35" s="6"/>
      <c r="R35" s="7"/>
      <c r="S35" s="6"/>
      <c r="T35" s="6"/>
      <c r="U35" s="6"/>
      <c r="AA35" s="32" t="s">
        <v>136</v>
      </c>
      <c r="AB35" t="str">
        <f>IF('App-P1'!H23=版下!AA35,"+886","")</f>
        <v/>
      </c>
    </row>
    <row r="36" spans="1:28" ht="24">
      <c r="A36" t="s">
        <v>20</v>
      </c>
      <c r="B36" t="b">
        <v>0</v>
      </c>
      <c r="D36" t="str">
        <f>IF('App-P2'!A41=版下!D54,版下!D55,IF('App-P2'!$A$41=版下!E54,版下!E55,IF('App-P2'!$A$41=版下!$F$54,F55,IF('App-P2'!$A$41=版下!$G$54,G55,IF('App-P2'!$A$41=版下!$H$54,H55,IF('App-P2'!$A$41=版下!$I$54,版下!I55,IF('App-P2'!$A$41=J54,J55,K55)))))))</f>
        <v>JCT1</v>
      </c>
      <c r="E36" t="str">
        <f>IF('App-P2'!A44=版下!D54,版下!D55,IF('App-P2'!$A$44=版下!E54,版下!E55,IF('App-P2'!$A$44=版下!$F$54,F55,IF('App-P2'!$A$44=版下!$G$54,G55,IF('App-P2'!$A$44=版下!$H$54,H55,IF('App-P2'!$A$44=版下!$I$54,版下!I55,IF('App-P2'!$A$44=版下!$J$54,J55,K55)))))))</f>
        <v>JCT1</v>
      </c>
      <c r="F36" t="str">
        <f>IF('App-P2'!A47=版下!D54,版下!D55,IF('App-P2'!$A$47=版下!E54,版下!E55,IF('App-P2'!$A$47=版下!$F$54,F55,IF('App-P2'!$A$47=版下!$G$54,G55,IF('App-P2'!$A$47=版下!$H$54,H55,IF('App-P2'!$A$47=版下!$I$54,版下!I55,IF('App-P2'!$A$47=版下!$J$54,版下!J55,版下!K55)))))))</f>
        <v>JCT1</v>
      </c>
      <c r="L36" s="1"/>
      <c r="Q36" s="5"/>
      <c r="R36" s="5"/>
      <c r="S36" s="5"/>
      <c r="T36" s="5"/>
      <c r="U36" s="5"/>
      <c r="AA36" s="32" t="s">
        <v>137</v>
      </c>
      <c r="AB36" t="str">
        <f>IF('App-P1'!H23=版下!AA36,"+62","")</f>
        <v/>
      </c>
    </row>
    <row r="37" spans="1:28" ht="24">
      <c r="D37" t="str">
        <f>IF('App-P2'!A41=版下!D54,版下!D56,IF('App-P2'!$A$41=版下!E54,版下!E56,IF('App-P2'!$A$41=版下!$F$54,F56,IF('App-P2'!$A$41=版下!$G$54,G56,IF('App-P2'!$A$41=版下!$H$54,H56,IF('App-P2'!$A$41=版下!$I$54,版下!I56,IF('App-P2'!$A$41=版下!$J$54,版下!J56,版下!K56)))))))</f>
        <v>JCT2</v>
      </c>
      <c r="E37" t="str">
        <f>IF('App-P2'!A44=版下!D54,版下!D56,IF('App-P2'!$A$44=版下!E54,版下!E56,IF('App-P2'!$A$44=版下!$F$54,F56,IF('App-P2'!$A$44=版下!$G$54,G56,IF('App-P2'!$A$44=版下!$H$54,H56,IF('App-P2'!$A$44=版下!$I$54,版下!I56,IF('App-P2'!$A$44=版下!$J$54,版下!J56,版下!K56)))))))</f>
        <v>JCT2</v>
      </c>
      <c r="F37" t="str">
        <f>IF('App-P2'!A47=版下!D54,版下!D56,IF('App-P2'!$A$47=版下!E54,版下!E56,IF('App-P2'!$A$47=版下!$F$54,F56,IF('App-P2'!$A$47=版下!$G$54,G56,IF('App-P2'!$A$47=版下!$H$54,H56,IF('App-P2'!$A$47=版下!$I$54,版下!I56,IF('App-P2'!$A$47=版下!$J$54,版下!J56,版下!K56)))))))</f>
        <v>JCT2</v>
      </c>
      <c r="R37" s="7"/>
      <c r="S37" s="6"/>
      <c r="T37" s="6"/>
      <c r="U37" s="6"/>
      <c r="AA37" s="32" t="s">
        <v>138</v>
      </c>
      <c r="AB37" t="str">
        <f>IF('App-P1'!H23=版下!AA37,"+66","")</f>
        <v/>
      </c>
    </row>
    <row r="38" spans="1:28" ht="24">
      <c r="A38" t="s">
        <v>24</v>
      </c>
      <c r="D38" t="str">
        <f>IF('App-P2'!A41=版下!D54,版下!D57,IF('App-P2'!$A$41=版下!E54,版下!E57,IF('App-P2'!$A$41=版下!$F$54,F57,IF('App-P2'!$A$41=版下!$G$54,G57,IF('App-P2'!$A$41=版下!$H$54,H57,IF('App-P2'!$A$41=版下!$I$54,版下!I57,IF('App-P2'!$A$41=版下!$J$54,版下!J57,版下!K57)))))))</f>
        <v>JCT3</v>
      </c>
      <c r="E38" t="str">
        <f>IF('App-P2'!A44=版下!D54,版下!D57,IF('App-P2'!$A$44=版下!E54,版下!E57,IF('App-P2'!$A$44=版下!$F$54,F57,IF('App-P2'!$A$44=版下!$G$54,G57,IF('App-P2'!$A$44=版下!$H$54,H57,IF('App-P2'!$A$44=版下!$I$54,版下!I57,IF('App-P2'!$A$44=版下!$J$54,版下!J57,版下!K57)))))))</f>
        <v>JCT3</v>
      </c>
      <c r="F38" t="str">
        <f>IF('App-P2'!A47=版下!D54,版下!D57,IF('App-P2'!$A$47=版下!E54,版下!E57,IF('App-P2'!$A$47=版下!$F$54,F57,IF('App-P2'!$A$47=版下!$G$54,G57,IF('App-P2'!$A$47=版下!$H$54,H57,IF('App-P2'!$A$47=版下!$I$54,版下!I57,IF('App-P2'!$A$47=版下!$J$54,版下!J57,版下!K57)))))))</f>
        <v>JCT3</v>
      </c>
      <c r="L38" s="7"/>
      <c r="M38" s="6"/>
      <c r="N38" s="6"/>
      <c r="O38" s="6"/>
      <c r="R38" s="7"/>
      <c r="S38" s="6"/>
      <c r="T38" s="6"/>
      <c r="U38" s="6"/>
      <c r="AA38" s="32" t="s">
        <v>139</v>
      </c>
      <c r="AB38" t="str">
        <f>IF('App-P1'!H23=版下!AA38,"+880","")</f>
        <v/>
      </c>
    </row>
    <row r="39" spans="1:28" ht="24">
      <c r="A39" t="s">
        <v>21</v>
      </c>
      <c r="B39" t="b">
        <v>0</v>
      </c>
      <c r="D39" t="str">
        <f>IF('App-P2'!A41=版下!D54,版下!D58,IF('App-P2'!$A$41=版下!E54,版下!E58,IF('App-P2'!$A$41=版下!$F$54,F58,IF('App-P2'!$A$41=版下!$G$54,G58,IF('App-P2'!$A$41=版下!$H$54,H58,IF('App-P2'!$A$41=版下!$I$54,版下!I58,IF('App-P2'!$A$41=版下!$J$54,版下!J58,版下!K58)))))))</f>
        <v>JCT4</v>
      </c>
      <c r="E39" t="str">
        <f>IF('App-P2'!A44=版下!D54,版下!D58,IF('App-P2'!$A$44=版下!E54,版下!E58,IF('App-P2'!$A$44=版下!$F$54,F58,IF('App-P2'!$A$44=版下!$G$54,G58,IF('App-P2'!$A$44=版下!$H$54,H58,IF('App-P2'!$A$44=版下!$I$54,版下!I58,IF('App-P2'!$A$44=版下!$J$54,版下!J58,版下!K58)))))))</f>
        <v>JCT4</v>
      </c>
      <c r="F39" t="str">
        <f>IF('App-P2'!A47=版下!D54,版下!D58,IF('App-P2'!$A$47=版下!E54,版下!E58,IF('App-P2'!$A$47=版下!$F$54,F58,IF('App-P2'!$A$47=版下!$G$54,G58,IF('App-P2'!$A$47=版下!$H$54,H58,IF('App-P2'!$A$47=版下!$I$54,版下!I58,IF('App-P2'!$A$47=版下!$J$54,版下!J58,版下!K58)))))))</f>
        <v>JCT4</v>
      </c>
      <c r="L39" s="7"/>
      <c r="M39" s="6"/>
      <c r="N39" s="6"/>
      <c r="O39" s="6"/>
      <c r="Q39" s="6"/>
      <c r="R39" s="7"/>
      <c r="S39" s="6"/>
      <c r="T39" s="6"/>
      <c r="U39" s="6"/>
      <c r="AA39" s="32" t="s">
        <v>140</v>
      </c>
      <c r="AB39" t="str">
        <f>IF('App-P1'!H23=版下!AA39,"+975","")</f>
        <v/>
      </c>
    </row>
    <row r="40" spans="1:28" ht="24">
      <c r="A40" t="s">
        <v>20</v>
      </c>
      <c r="B40" t="b">
        <v>0</v>
      </c>
      <c r="D40" t="str">
        <f>IF('App-P2'!A41=版下!D54,版下!D59,IF('App-P2'!$A$41=版下!E54,版下!E59,IF('App-P2'!$A$41=版下!$F$54,F59,IF('App-P2'!$A$41=版下!$G$54,G59,IF('App-P2'!$A$41=版下!$H$54,H59,IF('App-P2'!$A$41=版下!$I$54,版下!I59,IF('App-P2'!$A$41=版下!$J$54,版下!J59,版下!K59)))))))</f>
        <v>JCT5</v>
      </c>
      <c r="E40" t="str">
        <f>IF('App-P2'!A44=版下!D54,版下!D59,IF('App-P2'!$A$44=版下!E54,版下!E59,IF('App-P2'!$A$44=版下!$F$54,F59,IF('App-P2'!$A$44=版下!$G$54,G59,IF('App-P2'!$A$44=版下!$H$54,H59,IF('App-P2'!$A$44=版下!$I$54,版下!I59,IF('App-P2'!$A$44=版下!$J$54,版下!J59,版下!K59)))))))</f>
        <v>JCT5</v>
      </c>
      <c r="F40" t="str">
        <f>IF('App-P2'!A47=版下!D54,版下!D59,IF('App-P2'!$A$47=版下!E54,版下!E59,IF('App-P2'!$A$47=版下!$F$54,F59,IF('App-P2'!$A$47=版下!$G$54,G59,IF('App-P2'!$A$47=版下!$H$54,H59,IF('App-P2'!$A$47=版下!$I$54,版下!I59,IF('App-P2'!$A$47=版下!$J$54,版下!J59,版下!K59)))))))</f>
        <v>JCT5</v>
      </c>
      <c r="K40" s="6"/>
      <c r="L40" s="7"/>
      <c r="M40" s="6"/>
      <c r="N40" s="6"/>
      <c r="O40" s="6"/>
      <c r="Q40" s="6"/>
      <c r="R40" s="7"/>
      <c r="S40" s="6"/>
      <c r="T40" s="6"/>
      <c r="U40" s="6"/>
      <c r="AA40" s="32" t="s">
        <v>141</v>
      </c>
      <c r="AB40" t="str">
        <f>IF('App-P1'!H23=版下!AA40,"+63","")</f>
        <v/>
      </c>
    </row>
    <row r="41" spans="1:28" ht="24">
      <c r="D41">
        <f>IF('App-P2'!A41=版下!D54,版下!D60,IF('App-P2'!$A$41=版下!E54,版下!E60,IF('App-P2'!$A$41=版下!$F$54,F60,IF('App-P2'!$A$41=版下!$G$54,G60,IF('App-P2'!$A$41=版下!$H$54,H60,IF('App-P2'!$A$41=版下!$I$54,版下!I60,IF('App-P2'!$A$41=版下!$J$54,版下!J60,版下!K60)))))))</f>
        <v>0</v>
      </c>
      <c r="E41">
        <f>IF('App-P2'!A44=版下!D54,版下!D60,IF('App-P2'!$A$44=版下!E54,版下!E60,IF('App-P2'!$A$44=版下!$F$54,F60,IF('App-P2'!$A$44=版下!$G$54,G60,IF('App-P2'!$A$44=版下!$H$54,H60,IF('App-P2'!$A$44=版下!$I$54,版下!I60,IF('App-P2'!$A$44=版下!$J$54,版下!J60,版下!K60)))))))</f>
        <v>0</v>
      </c>
      <c r="F41">
        <f>IF('App-P2'!A47=版下!D54,版下!D60,IF('App-P2'!$A$47=版下!E54,版下!E60,IF('App-P2'!$A$47=版下!$F$54,F60,IF('App-P2'!$A$47=版下!$G$54,G60,IF('App-P2'!$A$47=版下!$H$54,H60,IF('App-P2'!$A$47=版下!$I$54,版下!I60,IF('App-P2'!$A$47=版下!$J$54,版下!J60,版下!K60)))))))</f>
        <v>0</v>
      </c>
      <c r="K41" s="6"/>
      <c r="L41" s="7"/>
      <c r="M41" s="6"/>
      <c r="N41" s="6"/>
      <c r="O41" s="6"/>
      <c r="Q41" s="6"/>
      <c r="R41" s="7"/>
      <c r="S41" s="6"/>
      <c r="T41" s="6"/>
      <c r="U41" s="6"/>
      <c r="AA41" s="32" t="s">
        <v>178</v>
      </c>
      <c r="AB41" t="str">
        <f>IF('App-P1'!H23=版下!AA41,"+976","")</f>
        <v/>
      </c>
    </row>
    <row r="42" spans="1:28">
      <c r="A42" t="s">
        <v>16</v>
      </c>
      <c r="D42">
        <f>IF('App-P2'!A41=版下!D54,版下!D61,IF('App-P2'!$A$41=版下!E54,版下!E61,IF('App-P2'!$A$41=版下!$F$54,F61,IF('App-P2'!$A$41=版下!$G$54,G61,IF('App-P2'!$A$41=版下!$H$54,H61,IF('App-P2'!$A$41=版下!$I$54,版下!I61,IF('App-P2'!$A$41=版下!$J$54,版下!J61,版下!K61)))))))</f>
        <v>0</v>
      </c>
      <c r="E42">
        <f>IF('App-P2'!A44=版下!D54,版下!D61,IF('App-P2'!$A$44=版下!E54,版下!E61,IF('App-P2'!$A$44=版下!$F$54,F61,IF('App-P2'!$A$44=版下!$G$54,G61,IF('App-P2'!$A$44=版下!$H$54,H61,IF('App-P2'!$A$44=版下!$I$54,版下!I61,IF('App-P2'!$A$44=版下!$J$54,版下!J61,版下!K61)))))))</f>
        <v>0</v>
      </c>
      <c r="F42">
        <f>IF('App-P2'!A47=版下!D54,版下!D61,IF('App-P2'!$A$47=版下!E54,版下!E61,IF('App-P2'!$A$47=版下!$F$54,F61,IF('App-P2'!$A$47=版下!$G$54,G61,IF('App-P2'!$A$47=版下!$H$54,H61,IF('App-P2'!$A$47=版下!$I$54,版下!I61,IF('App-P2'!$A$47=版下!$J$54,版下!J61,版下!K61)))))))</f>
        <v>0</v>
      </c>
      <c r="K42" s="6"/>
      <c r="L42" s="7"/>
      <c r="M42" s="6"/>
      <c r="N42" s="6"/>
      <c r="O42" s="6"/>
      <c r="Q42" s="5"/>
      <c r="R42" s="5"/>
      <c r="S42" s="5"/>
      <c r="T42" s="5"/>
      <c r="U42" s="5"/>
      <c r="AA42" s="36"/>
    </row>
    <row r="43" spans="1:28">
      <c r="A43" t="s">
        <v>18</v>
      </c>
      <c r="D43">
        <f>IF('App-P2'!A41=版下!D54,版下!D62,IF('App-P2'!$A$41=版下!E54,版下!E62,IF('App-P2'!$A$41=版下!$F$54,F62,IF('App-P2'!$A$41=版下!$G$54,G62,IF('App-P2'!$A$41=版下!$H$54,H62,IF('App-P2'!$A$41=版下!$I$54,版下!I62,IF('App-P2'!$A$41=版下!$J$54,版下!J62,版下!K62)))))))</f>
        <v>0</v>
      </c>
      <c r="E43">
        <f>IF('App-P2'!A44=版下!D54,版下!D62,IF('App-P2'!$A$44=版下!E54,版下!E62,IF('App-P2'!$A$44=版下!$F$54,F62,IF('App-P2'!$A$44=版下!$G$54,G62,IF('App-P2'!$A$44=版下!$H$54,H62,IF('App-P2'!$A$44=版下!$I$54,版下!I62,IF('App-P2'!$A$44=版下!$J$54,版下!J62,版下!K62)))))))</f>
        <v>0</v>
      </c>
      <c r="F43">
        <f>IF('App-P2'!A47=版下!D54,版下!D62,IF('App-P2'!$A$47=版下!E54,版下!E62,IF('App-P2'!$A$47=版下!$F$54,F62,IF('App-P2'!$A$47=版下!$G$54,G62,IF('App-P2'!$A$47=版下!$H$54,H62,IF('App-P2'!$A$47=版下!$I$54,版下!I62,IF('App-P2'!$A$47=版下!$J$54,版下!J62,版下!K62)))))))</f>
        <v>0</v>
      </c>
      <c r="L43" s="5"/>
      <c r="M43" s="5"/>
      <c r="N43" s="5"/>
      <c r="O43" s="5"/>
      <c r="R43" s="4"/>
      <c r="S43" s="5"/>
      <c r="T43" s="5"/>
      <c r="U43" s="5"/>
      <c r="AA43" s="36"/>
    </row>
    <row r="44" spans="1:28">
      <c r="A44" t="s">
        <v>17</v>
      </c>
      <c r="D44" t="s">
        <v>98</v>
      </c>
      <c r="L44" s="7"/>
      <c r="M44" s="6"/>
      <c r="N44" s="6"/>
      <c r="O44" s="6"/>
      <c r="R44" s="4"/>
      <c r="S44" s="5"/>
      <c r="T44" s="5"/>
      <c r="U44" s="5"/>
      <c r="AA44" s="34"/>
    </row>
    <row r="45" spans="1:28">
      <c r="D45" t="s">
        <v>100</v>
      </c>
      <c r="E45" t="b">
        <f>IF('App-P2'!G25="",TRUE,FALSE)</f>
        <v>1</v>
      </c>
      <c r="L45" s="7"/>
      <c r="M45" s="6"/>
      <c r="N45" s="6"/>
      <c r="O45" s="6"/>
      <c r="Q45" s="5"/>
      <c r="R45" s="4"/>
      <c r="S45" s="5"/>
      <c r="T45" s="5"/>
      <c r="U45" s="5"/>
      <c r="AA45" s="34" t="s">
        <v>115</v>
      </c>
    </row>
    <row r="46" spans="1:28">
      <c r="D46" t="s">
        <v>101</v>
      </c>
      <c r="E46" t="b">
        <f>IF('App-P2'!A32="",TRUE,IF('App-P2'!A32="なし",TRUE,IF('App-P2'!A32="無し",TRUE,FALSE)))</f>
        <v>1</v>
      </c>
      <c r="K46" s="6"/>
      <c r="L46" s="7"/>
      <c r="M46" s="6"/>
      <c r="N46" s="6"/>
      <c r="O46" s="6"/>
      <c r="Q46" s="5"/>
      <c r="R46" s="4"/>
      <c r="S46" s="5"/>
      <c r="T46" s="5"/>
      <c r="U46" s="5"/>
      <c r="AA46" s="34" t="s">
        <v>115</v>
      </c>
    </row>
    <row r="47" spans="1:28">
      <c r="D47" t="s">
        <v>102</v>
      </c>
      <c r="E47" t="b">
        <f>IF('App-P2'!A34="",TRUE,FALSE)</f>
        <v>1</v>
      </c>
      <c r="K47" s="6"/>
      <c r="L47" s="7"/>
      <c r="M47" s="6"/>
      <c r="N47" s="6"/>
      <c r="O47" s="6"/>
      <c r="Q47" s="5"/>
      <c r="R47" s="4"/>
      <c r="S47" s="5"/>
      <c r="T47" s="5"/>
      <c r="U47" s="5"/>
      <c r="AA47" s="35"/>
    </row>
    <row r="48" spans="1:28">
      <c r="D48" t="s">
        <v>103</v>
      </c>
      <c r="E48" t="b">
        <f>IF('App-P2'!A36="",TRUE,FALSE)</f>
        <v>1</v>
      </c>
      <c r="K48" s="6"/>
      <c r="L48" s="7"/>
      <c r="M48" s="6"/>
      <c r="N48" s="6"/>
      <c r="O48" s="6"/>
      <c r="AB48" s="25" t="str">
        <f>CONCATENATE(AB29,AB30,AB31,AB32,AB33,AB34,AB35,AB36,AB37,AB38,AB39,AB40,AB41,AB42,AB43,AB44,AB45,AB46)</f>
        <v/>
      </c>
    </row>
    <row r="49" spans="4:15">
      <c r="D49" t="s">
        <v>99</v>
      </c>
      <c r="L49" s="5"/>
      <c r="M49" s="5"/>
      <c r="N49" s="5"/>
      <c r="O49" s="5"/>
    </row>
    <row r="50" spans="4:15">
      <c r="D50" t="s">
        <v>104</v>
      </c>
      <c r="E50" t="b">
        <f>IF('App-P2'!A55="",TRUE,FALSE)</f>
        <v>1</v>
      </c>
      <c r="L50" s="7"/>
      <c r="M50" s="6"/>
      <c r="N50" s="6"/>
      <c r="O50" s="6"/>
    </row>
    <row r="51" spans="4:15">
      <c r="D51" t="s">
        <v>105</v>
      </c>
      <c r="E51" t="b">
        <f>IF('App-P2'!A57="",TRUE,FALSE)</f>
        <v>1</v>
      </c>
      <c r="L51" s="7"/>
      <c r="M51" s="6"/>
      <c r="N51" s="6"/>
      <c r="O51" s="6"/>
    </row>
    <row r="52" spans="4:15">
      <c r="K52" s="6"/>
      <c r="L52" s="7"/>
      <c r="M52" s="6"/>
      <c r="N52" s="6"/>
      <c r="O52" s="6"/>
    </row>
    <row r="53" spans="4:15">
      <c r="K53" s="6"/>
      <c r="L53" s="7"/>
      <c r="M53" s="6"/>
      <c r="N53" s="6"/>
      <c r="O53" s="6"/>
    </row>
    <row r="54" spans="4:15" ht="114">
      <c r="D54" s="253" t="s">
        <v>412</v>
      </c>
      <c r="E54" s="3" t="s">
        <v>41</v>
      </c>
      <c r="F54" s="3" t="s">
        <v>68</v>
      </c>
      <c r="G54" s="3" t="s">
        <v>74</v>
      </c>
      <c r="H54" s="3" t="s">
        <v>80</v>
      </c>
      <c r="I54" s="3" t="s">
        <v>89</v>
      </c>
      <c r="J54" s="3" t="s">
        <v>94</v>
      </c>
      <c r="K54" s="30" t="s">
        <v>175</v>
      </c>
      <c r="L54" s="7"/>
      <c r="M54" s="6"/>
      <c r="N54" s="6"/>
      <c r="O54" s="6"/>
    </row>
    <row r="55" spans="4:15">
      <c r="D55" s="3" t="s">
        <v>44</v>
      </c>
      <c r="E55" s="3" t="s">
        <v>50</v>
      </c>
      <c r="F55" s="3" t="s">
        <v>69</v>
      </c>
      <c r="G55" s="3" t="s">
        <v>75</v>
      </c>
      <c r="H55" s="3" t="s">
        <v>81</v>
      </c>
      <c r="I55" s="3" t="s">
        <v>90</v>
      </c>
      <c r="J55" s="3" t="s">
        <v>95</v>
      </c>
      <c r="K55" s="3" t="s">
        <v>208</v>
      </c>
      <c r="L55" s="5"/>
      <c r="M55" s="5"/>
      <c r="N55" s="5"/>
      <c r="O55" s="5"/>
    </row>
    <row r="56" spans="4:15">
      <c r="D56" s="3" t="s">
        <v>45</v>
      </c>
      <c r="E56" s="3" t="s">
        <v>51</v>
      </c>
      <c r="F56" s="3" t="s">
        <v>70</v>
      </c>
      <c r="G56" s="3" t="s">
        <v>76</v>
      </c>
      <c r="H56" s="3" t="s">
        <v>82</v>
      </c>
      <c r="I56" s="3" t="s">
        <v>91</v>
      </c>
      <c r="J56" s="3" t="s">
        <v>96</v>
      </c>
      <c r="K56" s="3" t="s">
        <v>209</v>
      </c>
      <c r="L56" s="7"/>
      <c r="M56" s="6"/>
      <c r="N56" s="6"/>
      <c r="O56" s="6"/>
    </row>
    <row r="57" spans="4:15">
      <c r="D57" s="3" t="s">
        <v>46</v>
      </c>
      <c r="E57" s="3" t="s">
        <v>52</v>
      </c>
      <c r="F57" s="3" t="s">
        <v>71</v>
      </c>
      <c r="G57" s="3" t="s">
        <v>77</v>
      </c>
      <c r="H57" s="3" t="s">
        <v>83</v>
      </c>
      <c r="I57" s="3" t="s">
        <v>92</v>
      </c>
      <c r="J57" s="3" t="s">
        <v>97</v>
      </c>
      <c r="K57" s="3" t="s">
        <v>210</v>
      </c>
      <c r="L57" s="7"/>
      <c r="M57" s="6"/>
      <c r="N57" s="6"/>
      <c r="O57" s="6"/>
    </row>
    <row r="58" spans="4:15">
      <c r="D58" s="3" t="s">
        <v>43</v>
      </c>
      <c r="E58" s="3" t="s">
        <v>53</v>
      </c>
      <c r="F58" s="3" t="s">
        <v>72</v>
      </c>
      <c r="G58" s="3" t="s">
        <v>78</v>
      </c>
      <c r="H58" s="3" t="s">
        <v>84</v>
      </c>
      <c r="I58" s="3" t="s">
        <v>93</v>
      </c>
      <c r="J58" s="3"/>
      <c r="K58" s="3" t="s">
        <v>211</v>
      </c>
      <c r="L58" s="7"/>
      <c r="M58" s="6"/>
      <c r="N58" s="6"/>
      <c r="O58" s="6"/>
    </row>
    <row r="59" spans="4:15">
      <c r="D59" s="3"/>
      <c r="E59" s="3"/>
      <c r="F59" s="3" t="s">
        <v>73</v>
      </c>
      <c r="G59" s="3" t="s">
        <v>79</v>
      </c>
      <c r="H59" s="3" t="s">
        <v>85</v>
      </c>
      <c r="I59" s="3"/>
      <c r="J59" s="3"/>
      <c r="K59" s="3" t="s">
        <v>212</v>
      </c>
      <c r="L59" s="7"/>
      <c r="M59" s="6"/>
      <c r="N59" s="6"/>
      <c r="O59" s="6"/>
    </row>
    <row r="60" spans="4:15">
      <c r="D60" s="3"/>
      <c r="E60" s="3"/>
      <c r="F60" s="3"/>
      <c r="G60" s="3"/>
      <c r="H60" s="3" t="s">
        <v>86</v>
      </c>
      <c r="I60" s="3"/>
      <c r="J60" s="3"/>
      <c r="K60" s="30"/>
      <c r="L60" s="7"/>
      <c r="M60" s="6"/>
      <c r="N60" s="6"/>
      <c r="O60" s="6"/>
    </row>
    <row r="61" spans="4:15">
      <c r="D61" s="3"/>
      <c r="E61" s="3"/>
      <c r="F61" s="3"/>
      <c r="G61" s="3"/>
      <c r="H61" s="3" t="s">
        <v>87</v>
      </c>
      <c r="I61" s="3"/>
      <c r="J61" s="3"/>
      <c r="K61" s="3"/>
    </row>
    <row r="62" spans="4:15">
      <c r="D62" s="3"/>
      <c r="E62" s="3"/>
      <c r="F62" s="3"/>
      <c r="G62" s="3"/>
      <c r="H62" s="3" t="s">
        <v>88</v>
      </c>
      <c r="I62" s="3"/>
      <c r="J62" s="3"/>
      <c r="K62" s="3"/>
    </row>
  </sheetData>
  <phoneticPr fontId="15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App-P1</vt:lpstr>
      <vt:lpstr>App-P2</vt:lpstr>
      <vt:lpstr>App-P3</vt:lpstr>
      <vt:lpstr>版下</vt:lpstr>
      <vt:lpstr>'App-P1'!Print_Area</vt:lpstr>
      <vt:lpstr>'App-P2'!Print_Area</vt:lpstr>
      <vt:lpstr>'App-P3'!Print_Area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株式会社 インフィニット・グロース</cp:lastModifiedBy>
  <cp:lastPrinted>2020-04-01T08:54:05Z</cp:lastPrinted>
  <dcterms:created xsi:type="dcterms:W3CDTF">2015-12-22T00:46:08Z</dcterms:created>
  <dcterms:modified xsi:type="dcterms:W3CDTF">2021-08-26T03:05:33Z</dcterms:modified>
</cp:coreProperties>
</file>